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7e67feda96ff41b/Documents/IUCN/Final Annexes/"/>
    </mc:Choice>
  </mc:AlternateContent>
  <xr:revisionPtr revIDLastSave="0" documentId="8_{E32E4259-0DEE-4869-9E37-50AAF42FC2B7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Grant_Budget" sheetId="5" r:id="rId1"/>
  </sheets>
  <definedNames>
    <definedName name="_xlnm.Print_Area" localSheetId="0">Grant_Budget!$B$1:$AA$92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3" i="5" l="1"/>
  <c r="F104" i="5"/>
  <c r="F105" i="5"/>
  <c r="F106" i="5"/>
  <c r="F107" i="5"/>
  <c r="F108" i="5"/>
  <c r="F109" i="5"/>
  <c r="F102" i="5"/>
  <c r="F111" i="5" s="1"/>
  <c r="D102" i="5"/>
  <c r="E103" i="5"/>
  <c r="E104" i="5"/>
  <c r="E105" i="5"/>
  <c r="E106" i="5"/>
  <c r="E107" i="5"/>
  <c r="E108" i="5"/>
  <c r="E109" i="5"/>
  <c r="E102" i="5"/>
  <c r="C96" i="5"/>
  <c r="D111" i="5"/>
  <c r="E81" i="5"/>
  <c r="E82" i="5"/>
  <c r="E83" i="5"/>
  <c r="E84" i="5"/>
  <c r="E85" i="5"/>
  <c r="E86" i="5"/>
  <c r="E87" i="5" s="1"/>
  <c r="E91" i="5" s="1"/>
  <c r="E80" i="5"/>
  <c r="E77" i="5"/>
  <c r="E73" i="5"/>
  <c r="E74" i="5"/>
  <c r="E75" i="5"/>
  <c r="E76" i="5"/>
  <c r="E67" i="5"/>
  <c r="E70" i="5" s="1"/>
  <c r="E68" i="5"/>
  <c r="E69" i="5"/>
  <c r="E66" i="5"/>
  <c r="E60" i="5"/>
  <c r="E61" i="5"/>
  <c r="E62" i="5"/>
  <c r="E59" i="5"/>
  <c r="E63" i="5" s="1"/>
  <c r="E52" i="5"/>
  <c r="E56" i="5" s="1"/>
  <c r="E53" i="5"/>
  <c r="E54" i="5"/>
  <c r="E55" i="5"/>
  <c r="E51" i="5"/>
  <c r="E44" i="5"/>
  <c r="E48" i="5" s="1"/>
  <c r="E45" i="5"/>
  <c r="E46" i="5"/>
  <c r="E47" i="5"/>
  <c r="E43" i="5"/>
  <c r="E35" i="5"/>
  <c r="E36" i="5"/>
  <c r="E40" i="5" s="1"/>
  <c r="E37" i="5"/>
  <c r="E38" i="5"/>
  <c r="E39" i="5"/>
  <c r="E34" i="5"/>
  <c r="E27" i="5"/>
  <c r="E28" i="5"/>
  <c r="E29" i="5"/>
  <c r="E30" i="5"/>
  <c r="E26" i="5"/>
  <c r="E31" i="5" s="1"/>
  <c r="C102" i="5" s="1"/>
  <c r="H26" i="5"/>
  <c r="H75" i="5"/>
  <c r="D12" i="5"/>
  <c r="C12" i="5"/>
  <c r="C26" i="5"/>
  <c r="C31" i="5" s="1"/>
  <c r="H81" i="5"/>
  <c r="H82" i="5"/>
  <c r="H83" i="5"/>
  <c r="H84" i="5"/>
  <c r="H85" i="5"/>
  <c r="H86" i="5"/>
  <c r="H80" i="5"/>
  <c r="H74" i="5"/>
  <c r="H76" i="5"/>
  <c r="H73" i="5"/>
  <c r="H67" i="5"/>
  <c r="H68" i="5"/>
  <c r="H69" i="5"/>
  <c r="H66" i="5"/>
  <c r="H70" i="5" s="1"/>
  <c r="D108" i="5" s="1"/>
  <c r="H60" i="5"/>
  <c r="H61" i="5"/>
  <c r="H62" i="5"/>
  <c r="H59" i="5"/>
  <c r="H52" i="5"/>
  <c r="H53" i="5"/>
  <c r="H54" i="5"/>
  <c r="H55" i="5"/>
  <c r="H51" i="5"/>
  <c r="H44" i="5"/>
  <c r="H45" i="5"/>
  <c r="H46" i="5"/>
  <c r="H47" i="5"/>
  <c r="H43" i="5"/>
  <c r="H35" i="5"/>
  <c r="H36" i="5"/>
  <c r="H37" i="5"/>
  <c r="H38" i="5"/>
  <c r="H39" i="5"/>
  <c r="H34" i="5"/>
  <c r="H29" i="5"/>
  <c r="H30" i="5"/>
  <c r="G87" i="5"/>
  <c r="G91" i="5" s="1"/>
  <c r="F26" i="5"/>
  <c r="D87" i="5"/>
  <c r="D91" i="5" s="1"/>
  <c r="F87" i="5"/>
  <c r="C87" i="5"/>
  <c r="C91" i="5" s="1"/>
  <c r="D70" i="5"/>
  <c r="F70" i="5"/>
  <c r="G70" i="5"/>
  <c r="C70" i="5"/>
  <c r="D77" i="5"/>
  <c r="F77" i="5"/>
  <c r="G77" i="5"/>
  <c r="C77" i="5"/>
  <c r="D63" i="5"/>
  <c r="F63" i="5"/>
  <c r="G63" i="5"/>
  <c r="C63" i="5"/>
  <c r="D56" i="5"/>
  <c r="F56" i="5"/>
  <c r="G56" i="5"/>
  <c r="C56" i="5"/>
  <c r="D48" i="5"/>
  <c r="F48" i="5"/>
  <c r="G48" i="5"/>
  <c r="C48" i="5"/>
  <c r="D40" i="5"/>
  <c r="F40" i="5"/>
  <c r="G40" i="5"/>
  <c r="C40" i="5"/>
  <c r="D31" i="5"/>
  <c r="G31" i="5"/>
  <c r="B109" i="5"/>
  <c r="B108" i="5"/>
  <c r="B107" i="5"/>
  <c r="B106" i="5"/>
  <c r="B105" i="5"/>
  <c r="B104" i="5"/>
  <c r="B103" i="5"/>
  <c r="B102" i="5"/>
  <c r="E111" i="5" l="1"/>
  <c r="H63" i="5"/>
  <c r="D106" i="5" s="1"/>
  <c r="H77" i="5"/>
  <c r="D107" i="5" s="1"/>
  <c r="H87" i="5"/>
  <c r="H40" i="5"/>
  <c r="D103" i="5" s="1"/>
  <c r="H56" i="5"/>
  <c r="D105" i="5" s="1"/>
  <c r="H48" i="5"/>
  <c r="D104" i="5" s="1"/>
  <c r="C108" i="5"/>
  <c r="C104" i="5"/>
  <c r="C109" i="5"/>
  <c r="C103" i="5"/>
  <c r="C105" i="5"/>
  <c r="C106" i="5"/>
  <c r="C107" i="5"/>
  <c r="F28" i="5"/>
  <c r="H28" i="5" s="1"/>
  <c r="F27" i="5"/>
  <c r="H27" i="5" s="1"/>
  <c r="H31" i="5" s="1"/>
  <c r="D109" i="5" l="1"/>
  <c r="H91" i="5"/>
  <c r="F31" i="5"/>
  <c r="F91" i="5" s="1"/>
  <c r="C1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tc={4121C99E-2763-4AB5-9248-2AF9E737876E}</author>
    <author>tc={155A70C5-4CB0-4B41-9819-8916F95C2C68}</author>
    <author>tc={19D07F87-C339-47D5-B12B-C442C7BF29D1}</author>
  </authors>
  <commentList>
    <comment ref="B25" authorId="0" shapeId="0" xr:uid="{4121C99E-2763-4AB5-9248-2AF9E737876E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adapt according to the project category you have selected (forests, peatlands, Blue Carbon).</t>
      </text>
    </comment>
    <comment ref="C26" authorId="1" shapeId="0" xr:uid="{155A70C5-4CB0-4B41-9819-8916F95C2C68}">
      <text>
        <t>[Threaded comment]
Your version of Excel allows you to read this threaded comment; however, any edits to it will get removed if the file is opened in a newer version of Excel. Learn more: https://go.microsoft.com/fwlink/?linkid=870924
Comment:
    Example calculation</t>
      </text>
    </comment>
    <comment ref="B33" authorId="2" shapeId="0" xr:uid="{19D07F87-C339-47D5-B12B-C442C7BF29D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category will include all costs related to overall larger-scale project that goes beyond the initial grant period funded by the Innovation Facility. Think of an appropriate name.</t>
      </text>
    </comment>
  </commentList>
</comments>
</file>

<file path=xl/sharedStrings.xml><?xml version="1.0" encoding="utf-8"?>
<sst xmlns="http://schemas.openxmlformats.org/spreadsheetml/2006/main" count="105" uniqueCount="72">
  <si>
    <t>YEAR 1</t>
  </si>
  <si>
    <t>YEAR 2</t>
  </si>
  <si>
    <t>Stratum 1</t>
  </si>
  <si>
    <t>Stratum 2</t>
  </si>
  <si>
    <t>Stratum 3</t>
  </si>
  <si>
    <t>Stratum 4</t>
  </si>
  <si>
    <t>Unit</t>
  </si>
  <si>
    <t>Land preparation</t>
  </si>
  <si>
    <t>€ per hectare</t>
  </si>
  <si>
    <t>Seedlings</t>
  </si>
  <si>
    <t>Planting</t>
  </si>
  <si>
    <t>…</t>
  </si>
  <si>
    <t>Grant Budget Expenses</t>
  </si>
  <si>
    <t>Please add or delete lines below as needed</t>
  </si>
  <si>
    <t>TASK</t>
  </si>
  <si>
    <t>e.g. land preparation, rewetting</t>
  </si>
  <si>
    <t>e.g. seedlings</t>
  </si>
  <si>
    <t xml:space="preserve">e.g. planting </t>
  </si>
  <si>
    <t>e.g. …</t>
  </si>
  <si>
    <t xml:space="preserve">eg. ... </t>
  </si>
  <si>
    <t>Finalising PDD</t>
  </si>
  <si>
    <t>Finalising feasibility studies &amp; surveys (inc. baseline)</t>
  </si>
  <si>
    <t>Audit (validation)</t>
  </si>
  <si>
    <t>Standard costs (registration)</t>
  </si>
  <si>
    <t>Sub-total</t>
  </si>
  <si>
    <t>Monitoring</t>
  </si>
  <si>
    <t>Carbon monitoring costs</t>
  </si>
  <si>
    <t>Biodiversity monitoring costs (e.g. STAR)</t>
  </si>
  <si>
    <t>Monitoring tools, technology &amp; equipment</t>
  </si>
  <si>
    <t xml:space="preserve">Community development activities </t>
  </si>
  <si>
    <t>Planning and implementation costs for social and environmental (E&amp;S) safeguards</t>
  </si>
  <si>
    <t>Planning and implementation costs for Gender equality</t>
  </si>
  <si>
    <t>Planning and implementation costs for benefit sharing</t>
  </si>
  <si>
    <t xml:space="preserve">Awareness raising &amp; communication </t>
  </si>
  <si>
    <t xml:space="preserve">Private sector engagement activities </t>
  </si>
  <si>
    <t>Staff time</t>
  </si>
  <si>
    <t>Staff travel</t>
  </si>
  <si>
    <t>Legal costs (e.g. land tenure, contracts, finance agreements)</t>
  </si>
  <si>
    <t>Total</t>
  </si>
  <si>
    <t>SUMMARY</t>
  </si>
  <si>
    <t>BUDGET</t>
  </si>
  <si>
    <t>COSTS</t>
  </si>
  <si>
    <t>COST CATEGORIES</t>
  </si>
  <si>
    <t>TOTAL</t>
  </si>
  <si>
    <t>Grant funding</t>
  </si>
  <si>
    <t>Match funding (25%)</t>
  </si>
  <si>
    <t xml:space="preserve">Total Budget </t>
  </si>
  <si>
    <t>Project preparation of the carbon project</t>
  </si>
  <si>
    <t xml:space="preserve">Securing project promotion and additional funding  </t>
  </si>
  <si>
    <t>Restoration activities (min 60% of total budget)</t>
  </si>
  <si>
    <t>Staff costs</t>
  </si>
  <si>
    <t>Indirect costs</t>
  </si>
  <si>
    <t>Office rental</t>
  </si>
  <si>
    <t>Financial audit</t>
  </si>
  <si>
    <t xml:space="preserve"> TOTAL BUDGET </t>
  </si>
  <si>
    <t>Year 1</t>
  </si>
  <si>
    <t>Year 2</t>
  </si>
  <si>
    <r>
      <rPr>
        <b/>
        <sz val="10"/>
        <color theme="0"/>
        <rFont val="Arial"/>
        <family val="2"/>
      </rPr>
      <t>Restoration activities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5"/>
        <rFont val="Arial"/>
        <family val="2"/>
      </rPr>
      <t>(examples below, please define and expand as needed)</t>
    </r>
  </si>
  <si>
    <t xml:space="preserve">% of the Total Budget </t>
  </si>
  <si>
    <t>e.g. ...</t>
  </si>
  <si>
    <t>ANNEX 6: INNOVATION FACILITY GRANT BUDGET TEMPLATE</t>
  </si>
  <si>
    <t>INSTRUCTIONS</t>
  </si>
  <si>
    <t>Others</t>
  </si>
  <si>
    <t>Electricity</t>
  </si>
  <si>
    <t>Insurances</t>
  </si>
  <si>
    <t>Fees</t>
  </si>
  <si>
    <t>Office services</t>
  </si>
  <si>
    <r>
      <t xml:space="preserve">Implementation schedule </t>
    </r>
    <r>
      <rPr>
        <b/>
        <sz val="10"/>
        <color theme="5"/>
        <rFont val="Arial"/>
        <family val="2"/>
      </rPr>
      <t>(hectares planted/implemented per stratum per year)</t>
    </r>
  </si>
  <si>
    <t xml:space="preserve">BUDGET </t>
  </si>
  <si>
    <t xml:space="preserve"> BUDGET </t>
  </si>
  <si>
    <t>Year 1 + Year 2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</si>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</sst>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-2]\ * #,##0.00_);_([$€-2]\ * \(#,##0.00\);_([$€-2]\ * &quot;-&quot;??_);_(@_)"/>
    <numFmt numFmtId="167" formatCode="_([$€-2]\ * #,##0_);_([$€-2]\ * \(#,##0\);_([$€-2]\ * &quot;-&quot;??_);_(@_)"/>
    <numFmt numFmtId="168" formatCode="_-[$€-2]\ * #,##0.00_-;\-[$€-2]\ * #,##0.00_-;_-[$€-2]\ * &quot;-&quot;??_-;_-@_-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0"/>
      <color theme="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4"/>
      <name val="Arial"/>
      <family val="2"/>
    </font>
    <font>
      <sz val="10"/>
      <color theme="3"/>
      <name val="Arial"/>
      <family val="2"/>
    </font>
    <font>
      <b/>
      <sz val="14"/>
      <color theme="1"/>
      <name val="Arial"/>
      <family val="2"/>
    </font>
    <font>
      <b/>
      <sz val="10"/>
      <color theme="5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FF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 tint="-0.499984740745262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8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15B5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249977111117893"/>
      </top>
      <bottom style="medium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 wrapText="1"/>
    </xf>
    <xf numFmtId="0" fontId="6" fillId="6" borderId="0" xfId="0" applyFont="1" applyFill="1" applyAlignment="1">
      <alignment vertical="top" wrapText="1"/>
    </xf>
    <xf numFmtId="0" fontId="8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9" fillId="2" borderId="0" xfId="12" applyFont="1" applyFill="1" applyAlignment="1">
      <alignment horizontal="left" vertical="center" wrapText="1"/>
    </xf>
    <xf numFmtId="165" fontId="6" fillId="2" borderId="0" xfId="12" applyFont="1" applyFill="1" applyAlignment="1">
      <alignment wrapText="1"/>
    </xf>
    <xf numFmtId="0" fontId="7" fillId="0" borderId="0" xfId="0" applyFont="1" applyAlignment="1">
      <alignment wrapText="1"/>
    </xf>
    <xf numFmtId="165" fontId="7" fillId="2" borderId="0" xfId="0" applyNumberFormat="1" applyFont="1" applyFill="1" applyAlignment="1">
      <alignment wrapText="1"/>
    </xf>
    <xf numFmtId="165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6" fillId="0" borderId="0" xfId="12" applyFont="1" applyAlignment="1">
      <alignment horizontal="left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6" fillId="0" borderId="0" xfId="1" applyFont="1" applyFill="1" applyBorder="1" applyAlignment="1">
      <alignment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vertical="center" wrapText="1"/>
    </xf>
    <xf numFmtId="166" fontId="7" fillId="0" borderId="0" xfId="1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166" fontId="1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 wrapText="1" indent="1"/>
    </xf>
    <xf numFmtId="0" fontId="12" fillId="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0" fontId="12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164" fontId="12" fillId="0" borderId="0" xfId="1" applyFont="1" applyFill="1" applyBorder="1" applyAlignment="1">
      <alignment vertical="center" wrapText="1"/>
    </xf>
    <xf numFmtId="0" fontId="27" fillId="0" borderId="0" xfId="0" applyFont="1" applyAlignment="1">
      <alignment wrapText="1"/>
    </xf>
    <xf numFmtId="0" fontId="4" fillId="7" borderId="0" xfId="0" applyFont="1" applyFill="1"/>
    <xf numFmtId="0" fontId="5" fillId="7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wrapText="1"/>
    </xf>
    <xf numFmtId="165" fontId="9" fillId="2" borderId="7" xfId="12" applyFont="1" applyFill="1" applyBorder="1" applyAlignment="1">
      <alignment horizontal="left" vertical="center" wrapText="1"/>
    </xf>
    <xf numFmtId="165" fontId="6" fillId="2" borderId="7" xfId="12" applyFont="1" applyFill="1" applyBorder="1" applyAlignment="1">
      <alignment wrapText="1"/>
    </xf>
    <xf numFmtId="165" fontId="6" fillId="2" borderId="7" xfId="12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7" fontId="6" fillId="0" borderId="7" xfId="1" applyNumberFormat="1" applyFont="1" applyBorder="1" applyAlignment="1">
      <alignment horizontal="center" vertical="center" wrapText="1"/>
    </xf>
    <xf numFmtId="167" fontId="6" fillId="0" borderId="9" xfId="1" applyNumberFormat="1" applyFont="1" applyBorder="1" applyAlignment="1">
      <alignment horizontal="center" vertical="center" wrapText="1"/>
    </xf>
    <xf numFmtId="167" fontId="6" fillId="0" borderId="10" xfId="1" applyNumberFormat="1" applyFont="1" applyBorder="1" applyAlignment="1">
      <alignment horizontal="center" vertical="center" wrapText="1"/>
    </xf>
    <xf numFmtId="167" fontId="6" fillId="0" borderId="11" xfId="1" applyNumberFormat="1" applyFont="1" applyBorder="1" applyAlignment="1">
      <alignment horizontal="center" vertical="center" wrapText="1"/>
    </xf>
    <xf numFmtId="167" fontId="6" fillId="2" borderId="7" xfId="1" applyNumberFormat="1" applyFont="1" applyFill="1" applyBorder="1" applyAlignment="1">
      <alignment horizontal="center" vertical="center" wrapText="1"/>
    </xf>
    <xf numFmtId="167" fontId="6" fillId="2" borderId="9" xfId="1" applyNumberFormat="1" applyFont="1" applyFill="1" applyBorder="1" applyAlignment="1">
      <alignment horizontal="center" vertical="center" wrapText="1"/>
    </xf>
    <xf numFmtId="167" fontId="6" fillId="2" borderId="11" xfId="1" applyNumberFormat="1" applyFont="1" applyFill="1" applyBorder="1" applyAlignment="1">
      <alignment horizontal="center" vertical="center" wrapText="1"/>
    </xf>
    <xf numFmtId="167" fontId="6" fillId="2" borderId="10" xfId="1" applyNumberFormat="1" applyFont="1" applyFill="1" applyBorder="1" applyAlignment="1">
      <alignment horizontal="center" vertical="center" wrapText="1"/>
    </xf>
    <xf numFmtId="167" fontId="6" fillId="3" borderId="2" xfId="1" applyNumberFormat="1" applyFont="1" applyFill="1" applyBorder="1" applyAlignment="1">
      <alignment vertical="center" wrapText="1"/>
    </xf>
    <xf numFmtId="167" fontId="6" fillId="2" borderId="1" xfId="1" applyNumberFormat="1" applyFont="1" applyFill="1" applyBorder="1" applyAlignment="1">
      <alignment vertical="center" wrapText="1"/>
    </xf>
    <xf numFmtId="165" fontId="6" fillId="2" borderId="1" xfId="12" applyFont="1" applyFill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0" fontId="12" fillId="8" borderId="0" xfId="0" applyFont="1" applyFill="1" applyAlignment="1">
      <alignment horizontal="left" vertical="center" wrapText="1" indent="1"/>
    </xf>
    <xf numFmtId="0" fontId="12" fillId="8" borderId="8" xfId="0" applyFont="1" applyFill="1" applyBorder="1" applyAlignment="1">
      <alignment horizontal="left" vertical="center" wrapText="1" indent="1"/>
    </xf>
    <xf numFmtId="168" fontId="12" fillId="8" borderId="0" xfId="1" applyNumberFormat="1" applyFont="1" applyFill="1" applyBorder="1" applyAlignment="1">
      <alignment vertical="center" wrapText="1"/>
    </xf>
    <xf numFmtId="0" fontId="12" fillId="8" borderId="0" xfId="0" applyFont="1" applyFill="1" applyAlignment="1">
      <alignment horizontal="left" vertical="top" wrapText="1"/>
    </xf>
    <xf numFmtId="0" fontId="12" fillId="8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left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vertical="top"/>
    </xf>
    <xf numFmtId="0" fontId="13" fillId="9" borderId="6" xfId="0" applyFont="1" applyFill="1" applyBorder="1" applyAlignment="1">
      <alignment horizontal="left" vertical="center" wrapText="1" indent="1"/>
    </xf>
    <xf numFmtId="0" fontId="14" fillId="9" borderId="6" xfId="0" applyFont="1" applyFill="1" applyBorder="1" applyAlignment="1">
      <alignment horizontal="left" vertical="center" wrapText="1" indent="1"/>
    </xf>
    <xf numFmtId="0" fontId="6" fillId="9" borderId="6" xfId="0" applyFont="1" applyFill="1" applyBorder="1" applyAlignment="1">
      <alignment horizontal="left" vertical="center" wrapText="1" indent="2"/>
    </xf>
    <xf numFmtId="0" fontId="15" fillId="9" borderId="6" xfId="0" applyFont="1" applyFill="1" applyBorder="1" applyAlignment="1">
      <alignment horizontal="left" vertical="center" wrapText="1" indent="2"/>
    </xf>
    <xf numFmtId="0" fontId="7" fillId="9" borderId="6" xfId="0" applyFont="1" applyFill="1" applyBorder="1" applyAlignment="1">
      <alignment horizontal="left" vertical="center" wrapText="1" indent="2"/>
    </xf>
    <xf numFmtId="0" fontId="6" fillId="9" borderId="6" xfId="0" applyFont="1" applyFill="1" applyBorder="1" applyAlignment="1">
      <alignment horizontal="left" vertical="center" wrapText="1" indent="1"/>
    </xf>
    <xf numFmtId="0" fontId="17" fillId="9" borderId="6" xfId="0" applyFont="1" applyFill="1" applyBorder="1" applyAlignment="1">
      <alignment horizontal="left" vertical="center" wrapText="1" indent="1"/>
    </xf>
    <xf numFmtId="0" fontId="18" fillId="9" borderId="0" xfId="0" applyFont="1" applyFill="1" applyAlignment="1">
      <alignment horizontal="left" vertical="center" wrapText="1" indent="2"/>
    </xf>
    <xf numFmtId="0" fontId="6" fillId="9" borderId="0" xfId="0" applyFont="1" applyFill="1" applyAlignment="1">
      <alignment horizontal="left" wrapText="1" indent="2"/>
    </xf>
    <xf numFmtId="0" fontId="7" fillId="9" borderId="0" xfId="0" applyFont="1" applyFill="1" applyAlignment="1">
      <alignment horizontal="left" wrapText="1" indent="2"/>
    </xf>
    <xf numFmtId="0" fontId="19" fillId="9" borderId="0" xfId="0" applyFont="1" applyFill="1" applyAlignment="1">
      <alignment horizontal="left" wrapText="1" indent="1"/>
    </xf>
    <xf numFmtId="0" fontId="6" fillId="9" borderId="0" xfId="0" applyFont="1" applyFill="1" applyAlignment="1">
      <alignment horizontal="left" vertical="top" wrapText="1" indent="2"/>
    </xf>
    <xf numFmtId="0" fontId="20" fillId="9" borderId="0" xfId="0" applyFont="1" applyFill="1" applyAlignment="1">
      <alignment horizontal="left" wrapText="1" indent="2"/>
    </xf>
    <xf numFmtId="0" fontId="21" fillId="9" borderId="0" xfId="0" applyFont="1" applyFill="1" applyAlignment="1">
      <alignment horizontal="left" wrapText="1" indent="2"/>
    </xf>
    <xf numFmtId="0" fontId="19" fillId="9" borderId="6" xfId="0" applyFont="1" applyFill="1" applyBorder="1" applyAlignment="1">
      <alignment horizontal="left" vertical="center" wrapText="1" indent="1"/>
    </xf>
    <xf numFmtId="0" fontId="15" fillId="9" borderId="0" xfId="0" applyFont="1" applyFill="1" applyAlignment="1">
      <alignment horizontal="left" wrapText="1" indent="2"/>
    </xf>
    <xf numFmtId="0" fontId="22" fillId="9" borderId="0" xfId="0" applyFont="1" applyFill="1" applyAlignment="1">
      <alignment horizontal="left" indent="2"/>
    </xf>
    <xf numFmtId="166" fontId="7" fillId="9" borderId="0" xfId="1" applyNumberFormat="1" applyFont="1" applyFill="1" applyAlignment="1">
      <alignment horizontal="left" vertical="center" wrapText="1" indent="2"/>
    </xf>
    <xf numFmtId="0" fontId="18" fillId="9" borderId="0" xfId="0" applyFont="1" applyFill="1" applyAlignment="1">
      <alignment horizontal="left" wrapText="1" indent="2"/>
    </xf>
    <xf numFmtId="0" fontId="23" fillId="9" borderId="0" xfId="0" applyFont="1" applyFill="1" applyAlignment="1">
      <alignment horizontal="left" wrapText="1" indent="2"/>
    </xf>
    <xf numFmtId="166" fontId="6" fillId="9" borderId="0" xfId="1" applyNumberFormat="1" applyFont="1" applyFill="1" applyAlignment="1">
      <alignment horizontal="center" vertical="center" wrapText="1"/>
    </xf>
    <xf numFmtId="0" fontId="16" fillId="9" borderId="6" xfId="0" applyFont="1" applyFill="1" applyBorder="1" applyAlignment="1">
      <alignment horizontal="left" vertical="center" wrapText="1" indent="1"/>
    </xf>
    <xf numFmtId="0" fontId="7" fillId="9" borderId="0" xfId="0" applyFont="1" applyFill="1" applyAlignment="1">
      <alignment horizontal="center" vertical="center" wrapText="1"/>
    </xf>
    <xf numFmtId="167" fontId="6" fillId="9" borderId="0" xfId="1" applyNumberFormat="1" applyFont="1" applyFill="1" applyAlignment="1">
      <alignment horizontal="center" vertical="center" wrapText="1"/>
    </xf>
    <xf numFmtId="167" fontId="6" fillId="9" borderId="12" xfId="1" applyNumberFormat="1" applyFont="1" applyFill="1" applyBorder="1" applyAlignment="1">
      <alignment horizontal="center" vertical="center" wrapText="1"/>
    </xf>
    <xf numFmtId="167" fontId="6" fillId="9" borderId="0" xfId="0" applyNumberFormat="1" applyFont="1" applyFill="1" applyAlignment="1">
      <alignment horizontal="center" vertical="center" wrapText="1"/>
    </xf>
    <xf numFmtId="167" fontId="6" fillId="9" borderId="12" xfId="0" applyNumberFormat="1" applyFont="1" applyFill="1" applyBorder="1" applyAlignment="1">
      <alignment horizontal="center" vertical="center" wrapText="1"/>
    </xf>
    <xf numFmtId="167" fontId="6" fillId="9" borderId="0" xfId="0" applyNumberFormat="1" applyFont="1" applyFill="1" applyAlignment="1">
      <alignment vertical="center" wrapText="1"/>
    </xf>
    <xf numFmtId="167" fontId="6" fillId="9" borderId="0" xfId="1" applyNumberFormat="1" applyFont="1" applyFill="1" applyBorder="1" applyAlignment="1">
      <alignment horizontal="center" vertical="center" wrapText="1"/>
    </xf>
    <xf numFmtId="166" fontId="6" fillId="9" borderId="0" xfId="1" applyNumberFormat="1" applyFont="1" applyFill="1" applyBorder="1" applyAlignment="1">
      <alignment horizontal="center" vertical="center" wrapText="1"/>
    </xf>
    <xf numFmtId="166" fontId="6" fillId="9" borderId="12" xfId="1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vertical="center" wrapText="1"/>
    </xf>
    <xf numFmtId="0" fontId="24" fillId="8" borderId="4" xfId="0" applyFont="1" applyFill="1" applyBorder="1" applyAlignment="1">
      <alignment horizontal="left" vertical="center" wrapText="1" indent="1"/>
    </xf>
    <xf numFmtId="167" fontId="24" fillId="8" borderId="13" xfId="0" applyNumberFormat="1" applyFont="1" applyFill="1" applyBorder="1" applyAlignment="1">
      <alignment horizontal="left" vertical="center" wrapText="1" indent="1"/>
    </xf>
    <xf numFmtId="0" fontId="7" fillId="9" borderId="0" xfId="0" applyFont="1" applyFill="1" applyAlignment="1">
      <alignment horizontal="left" vertical="center" wrapText="1" indent="1"/>
    </xf>
    <xf numFmtId="0" fontId="6" fillId="9" borderId="0" xfId="0" applyFont="1" applyFill="1" applyAlignment="1">
      <alignment horizontal="left" vertical="center" wrapText="1" indent="2"/>
    </xf>
    <xf numFmtId="0" fontId="6" fillId="9" borderId="0" xfId="0" applyFont="1" applyFill="1" applyAlignment="1">
      <alignment wrapText="1"/>
    </xf>
    <xf numFmtId="0" fontId="6" fillId="9" borderId="0" xfId="0" applyFont="1" applyFill="1" applyAlignment="1">
      <alignment horizontal="left" vertical="center" wrapText="1" indent="1"/>
    </xf>
    <xf numFmtId="0" fontId="28" fillId="5" borderId="0" xfId="0" applyFont="1" applyFill="1" applyAlignment="1">
      <alignment horizontal="left" vertical="top"/>
    </xf>
    <xf numFmtId="0" fontId="7" fillId="9" borderId="0" xfId="0" applyFont="1" applyFill="1" applyAlignment="1">
      <alignment vertical="center" wrapText="1"/>
    </xf>
    <xf numFmtId="167" fontId="24" fillId="8" borderId="14" xfId="0" applyNumberFormat="1" applyFont="1" applyFill="1" applyBorder="1" applyAlignment="1">
      <alignment horizontal="left" vertical="center" wrapText="1" indent="1"/>
    </xf>
    <xf numFmtId="167" fontId="24" fillId="8" borderId="15" xfId="0" applyNumberFormat="1" applyFont="1" applyFill="1" applyBorder="1" applyAlignment="1">
      <alignment horizontal="left" vertical="center" wrapText="1" inden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vertical="center" wrapText="1"/>
    </xf>
    <xf numFmtId="167" fontId="24" fillId="8" borderId="17" xfId="0" applyNumberFormat="1" applyFont="1" applyFill="1" applyBorder="1" applyAlignment="1">
      <alignment horizontal="left" vertical="center" wrapText="1" indent="1"/>
    </xf>
    <xf numFmtId="167" fontId="24" fillId="8" borderId="0" xfId="0" applyNumberFormat="1" applyFont="1" applyFill="1" applyAlignment="1">
      <alignment horizontal="left" vertical="center" wrapText="1" indent="1"/>
    </xf>
    <xf numFmtId="0" fontId="12" fillId="8" borderId="0" xfId="0" applyFont="1" applyFill="1" applyAlignment="1">
      <alignment horizontal="left" vertical="top"/>
    </xf>
    <xf numFmtId="165" fontId="12" fillId="8" borderId="0" xfId="0" applyNumberFormat="1" applyFont="1" applyFill="1" applyAlignment="1">
      <alignment horizontal="left" vertical="center" wrapText="1"/>
    </xf>
    <xf numFmtId="0" fontId="7" fillId="8" borderId="0" xfId="0" applyFont="1" applyFill="1" applyAlignment="1">
      <alignment horizontal="left" vertical="top" wrapText="1"/>
    </xf>
    <xf numFmtId="0" fontId="7" fillId="9" borderId="5" xfId="0" applyFont="1" applyFill="1" applyBorder="1" applyAlignment="1">
      <alignment horizontal="center" vertical="center" wrapText="1"/>
    </xf>
    <xf numFmtId="165" fontId="12" fillId="8" borderId="0" xfId="13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12" fillId="8" borderId="0" xfId="0" applyFont="1" applyFill="1" applyBorder="1" applyAlignment="1">
      <alignment horizontal="right" vertical="center" wrapText="1" indent="1"/>
    </xf>
  </cellXfs>
  <cellStyles count="14">
    <cellStyle name="Comma" xfId="12" builtinId="3"/>
    <cellStyle name="Currency" xfId="1" builtinId="4"/>
    <cellStyle name="Followed Hyperlink" xfId="6" builtinId="9" hidden="1"/>
    <cellStyle name="Followed Hyperlink" xfId="5" builtinId="9" hidden="1"/>
    <cellStyle name="Followed Hyperlink" xfId="8" builtinId="9" hidden="1"/>
    <cellStyle name="Followed Hyperlink" xfId="7" builtinId="9" hidden="1"/>
    <cellStyle name="Followed Hyperlink" xfId="9" builtinId="9" hidden="1"/>
    <cellStyle name="Followed Hyperlink" xfId="3" builtinId="9" hidden="1"/>
    <cellStyle name="Followed Hyperlink" xfId="10" builtinId="9" hidden="1"/>
    <cellStyle name="Followed Hyperlink" xfId="4" builtinId="9" hidden="1"/>
    <cellStyle name="Followed Hyperlink" xfId="2" builtinId="9" hidden="1"/>
    <cellStyle name="Normal" xfId="0" builtinId="0"/>
    <cellStyle name="Normal 2" xfId="11" xr:uid="{00000000-0005-0000-0000-00000B000000}"/>
    <cellStyle name="Percent" xfId="13" builtinId="5"/>
  </cellStyles>
  <dxfs count="0"/>
  <tableStyles count="0" defaultTableStyle="TableStyleMedium9" defaultPivotStyle="PivotStyleMedium4"/>
  <colors>
    <mruColors>
      <color rgb="FF115B50"/>
      <color rgb="FF198979"/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448235</xdr:colOff>
      <xdr:row>1</xdr:row>
      <xdr:rowOff>91506</xdr:rowOff>
    </xdr:from>
    <xdr:to>
      <xdr:col>7</xdr:col>
      <xdr:colOff>1240971</xdr:colOff>
      <xdr:row>5</xdr:row>
      <xdr:rowOff>44823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8CC5E3E-2075-43A7-AE88-143D707E11BF}"/>
            </a:ext>
          </a:extLst>
        </xdr:cNvPr>
        <xdr:cNvSpPr txBox="1"/>
      </xdr:nvSpPr>
      <xdr:spPr>
        <a:xfrm>
          <a:off x="8122664" y="722877"/>
          <a:ext cx="3318221" cy="5472375"/>
        </a:xfrm>
        <a:prstGeom prst="rect">
          <a:avLst/>
        </a:prstGeom>
        <a:solidFill>
          <a:srgbClr val="115B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kern="1200"/>
        </a:p>
        <a:p>
          <a:endParaRPr lang="en-US" sz="1100" kern="1200"/>
        </a:p>
        <a:p>
          <a:r>
            <a:rPr lang="en-US" sz="1100" b="1" kern="1200">
              <a:solidFill>
                <a:srgbClr val="FF0000"/>
              </a:solidFill>
            </a:rPr>
            <a:t>	</a:t>
          </a:r>
          <a:endParaRPr lang="en-US" sz="1100" kern="1200"/>
        </a:p>
        <a:p>
          <a:r>
            <a:rPr lang="en-US" sz="1100" kern="1200"/>
            <a:t>. </a:t>
          </a:r>
        </a:p>
      </xdr:txBody>
    </xdr:sp>
    <xdr:clientData/>
  </xdr:twoCellAnchor>
  <xdr:twoCellAnchor>
    <xdr:from>
      <xdr:col>1</xdr:col>
      <xdr:colOff>695071</xdr:colOff>
      <xdr:row>2</xdr:row>
      <xdr:rowOff>459976</xdr:rowOff>
    </xdr:from>
    <xdr:to>
      <xdr:col>7</xdr:col>
      <xdr:colOff>97972</xdr:colOff>
      <xdr:row>2</xdr:row>
      <xdr:rowOff>4256314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8092DD-0DF7-8FA4-5D69-7591ADE03666}"/>
            </a:ext>
          </a:extLst>
        </xdr:cNvPr>
        <xdr:cNvSpPr txBox="1"/>
      </xdr:nvSpPr>
      <xdr:spPr>
        <a:xfrm>
          <a:off x="956328" y="1254633"/>
          <a:ext cx="9341558" cy="379633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template is the base for the Innovation Facility grant budget,</a:t>
          </a:r>
          <a:r>
            <a:rPr lang="en-GB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 requested in Section D: Grant budget and Project financing of the Concept Note. </a:t>
          </a:r>
        </a:p>
        <a:p>
          <a:endParaRPr lang="en-GB" sz="1100" b="0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budget should be submitted in EUR. </a:t>
          </a:r>
        </a:p>
        <a:p>
          <a:endParaRPr lang="en-GB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add rows as needed to detail the estimated costs for each budget category. </a:t>
          </a:r>
        </a:p>
        <a:p>
          <a:endParaRPr lang="en-GB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cost breakdown should be aligned with the budget categories under </a:t>
          </a:r>
          <a:r>
            <a:rPr lang="en-GB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Chapter 2.3.1. “</a:t>
          </a:r>
          <a:r>
            <a:rPr lang="en-GB" sz="1100" b="1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Grant budget: Eligible costs for Innovation Facility grant funding</a:t>
          </a:r>
          <a:r>
            <a:rPr lang="en-GB" sz="11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”</a:t>
          </a:r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Guidelines for Applicants. </a:t>
          </a:r>
        </a:p>
        <a:p>
          <a:endParaRPr lang="en-GB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GB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minimum </a:t>
          </a:r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60% of the grant budget should be allocated to direct costs associated with the implementation of restoration activities (e.g. land preparation, planting seedlings, etc.). To estimate</a:t>
          </a:r>
          <a:r>
            <a:rPr lang="en-GB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 area size dependent costs associated with the restoration activities, use the sub-tables below, by multiplying the number of hectares treated in a specifc Stratum with the corresponding treatment or restoration activity cost per hectare. </a:t>
          </a:r>
          <a:endParaRPr lang="en-GB" sz="11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GB" sz="1100" b="0" i="0" kern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included numbers are only example</a:t>
          </a:r>
          <a:r>
            <a:rPr lang="en-GB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numbers</a:t>
          </a:r>
          <a:r>
            <a:rPr lang="en-GB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to illustrate the function of the included equations</a:t>
          </a:r>
          <a:r>
            <a:rPr lang="en-GB" sz="11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They do not reflect actual values, and shoud be adjusted accordingly for the grant funding being requested from the Innovation Facility.</a:t>
          </a:r>
          <a:endParaRPr lang="en-GB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GB" sz="1100" b="0" i="0" kern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100" i="0" kern="1200">
              <a:latin typeface="Arial" panose="020B0604020202020204" pitchFamily="34" charset="0"/>
              <a:cs typeface="Arial" panose="020B0604020202020204" pitchFamily="34" charset="0"/>
            </a:rPr>
            <a:t>In the table you are asked to differentiate between the Grant funding (i.e., the grant</a:t>
          </a:r>
          <a:r>
            <a:rPr lang="en-US" sz="1100" i="0" kern="1200" baseline="0">
              <a:latin typeface="Arial" panose="020B0604020202020204" pitchFamily="34" charset="0"/>
              <a:cs typeface="Arial" panose="020B0604020202020204" pitchFamily="34" charset="0"/>
            </a:rPr>
            <a:t> amount requested in this application from the Innovation Facility), and the match funding (i.e. financing from an additional source, min 25% of the total grant funding amount requested from the Inovation Facility). The total budget is the sum of the grant funding and match funding.</a:t>
          </a:r>
        </a:p>
        <a:p>
          <a:endParaRPr lang="en-US" sz="1100" i="0" kern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Please</a:t>
          </a:r>
          <a:r>
            <a:rPr lang="en-US" sz="1100" kern="1200" baseline="0">
              <a:latin typeface="Arial" panose="020B0604020202020204" pitchFamily="34" charset="0"/>
              <a:cs typeface="Arial" panose="020B0604020202020204" pitchFamily="34" charset="0"/>
            </a:rPr>
            <a:t> note, t</a:t>
          </a:r>
          <a:r>
            <a:rPr lang="en-US" sz="1100" kern="1200">
              <a:latin typeface="Arial" panose="020B0604020202020204" pitchFamily="34" charset="0"/>
              <a:cs typeface="Arial" panose="020B0604020202020204" pitchFamily="34" charset="0"/>
            </a:rPr>
            <a:t>he years indicated in the spreadsheet refer to grant period in which the project is implemented (not calendar years).</a:t>
          </a:r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2</xdr:row>
      <xdr:rowOff>304800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84C7ECDC-572A-FBF2-8805-EDBFC0A1EF66}"/>
            </a:ext>
          </a:extLst>
        </xdr:cNvPr>
        <xdr:cNvSpPr>
          <a:spLocks noChangeAspect="1" noChangeArrowheads="1"/>
        </xdr:cNvSpPr>
      </xdr:nvSpPr>
      <xdr:spPr bwMode="auto">
        <a:xfrm>
          <a:off x="1384554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2</xdr:row>
      <xdr:rowOff>304800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849FBEDC-9BFE-C23C-A12B-E47BFCD8E21E}"/>
            </a:ext>
          </a:extLst>
        </xdr:cNvPr>
        <xdr:cNvSpPr>
          <a:spLocks noChangeAspect="1" noChangeArrowheads="1"/>
        </xdr:cNvSpPr>
      </xdr:nvSpPr>
      <xdr:spPr bwMode="auto">
        <a:xfrm>
          <a:off x="1232916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dja Warth" id="{0E1FE2A5-9571-40EE-9525-F4195239CF36}" userId="a7e67feda96ff41b" providerId="Windows Live"/>
  <person displayName="McBREEN James" id="{D525B3A4-5EF6-4489-8038-D761E3F625A1}" userId="S::McBreenJ@iucn.org::4dc485a2-cb2f-4abf-a12f-fa5e5b96d53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5" dT="2024-11-26T16:15:07.18" personId="{D525B3A4-5EF6-4489-8038-D761E3F625A1}" id="{4121C99E-2763-4AB5-9248-2AF9E737876E}">
    <text>Please adapt according to the project category you have selected (forests, peatlands, Blue Carbon).</text>
  </threadedComment>
  <threadedComment ref="C26" dT="2024-12-10T08:46:23.71" personId="{0E1FE2A5-9571-40EE-9525-F4195239CF36}" id="{155A70C5-4CB0-4B41-9819-8916F95C2C68}">
    <text>Example calculation</text>
  </threadedComment>
  <threadedComment ref="B33" dT="2024-11-26T16:03:44.79" personId="{D525B3A4-5EF6-4489-8038-D761E3F625A1}" id="{19D07F87-C339-47D5-B12B-C442C7BF29D1}">
    <text>This category will include all costs related to overall larger-scale project that goes beyond the initial grant period funded by the Innovation Facility. Think of an appropriate name.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F294-45A1-4DCB-A3EA-7F49B788D01B}">
  <sheetPr>
    <tabColor theme="3"/>
    <pageSetUpPr fitToPage="1"/>
  </sheetPr>
  <dimension ref="B1:AA112"/>
  <sheetViews>
    <sheetView showGridLines="0" tabSelected="1" zoomScale="145" zoomScaleNormal="145" workbookViewId="0">
      <pane ySplit="1" topLeftCell="A97" activePane="bottomLeft" state="frozen"/>
      <selection pane="bottomLeft" activeCell="G13" sqref="G13"/>
    </sheetView>
  </sheetViews>
  <sheetFormatPr defaultColWidth="10.8984375" defaultRowHeight="13.2" x14ac:dyDescent="0.25"/>
  <cols>
    <col min="1" max="1" width="3.3984375" style="3" customWidth="1"/>
    <col min="2" max="2" width="47.5" style="3" customWidth="1"/>
    <col min="3" max="3" width="16.59765625" style="3" customWidth="1"/>
    <col min="4" max="4" width="17.296875" style="3" customWidth="1"/>
    <col min="5" max="8" width="16.59765625" style="3" customWidth="1"/>
    <col min="9" max="9" width="13.8984375" style="3" customWidth="1"/>
    <col min="10" max="10" width="19.8984375" style="3" customWidth="1"/>
    <col min="11" max="14" width="13.8984375" style="3" customWidth="1"/>
    <col min="15" max="15" width="13.8984375" style="3" hidden="1" customWidth="1"/>
    <col min="16" max="27" width="13.8984375" style="3" customWidth="1"/>
    <col min="28" max="28" width="3.3984375" style="3" customWidth="1"/>
    <col min="29" max="16384" width="10.8984375" style="3"/>
  </cols>
  <sheetData>
    <row r="1" spans="2:27" ht="50.1" customHeight="1" x14ac:dyDescent="0.5">
      <c r="B1" s="38" t="s">
        <v>60</v>
      </c>
      <c r="C1" s="39"/>
      <c r="D1" s="39"/>
      <c r="E1" s="39"/>
      <c r="F1" s="39"/>
      <c r="G1" s="39"/>
      <c r="H1" s="4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2:27" ht="12.6" customHeight="1" x14ac:dyDescent="0.5">
      <c r="B2" s="4"/>
      <c r="C2" s="5"/>
      <c r="D2" s="5"/>
      <c r="E2" s="5"/>
      <c r="F2" s="5"/>
      <c r="G2" s="5"/>
    </row>
    <row r="3" spans="2:27" ht="375" customHeight="1" x14ac:dyDescent="0.3">
      <c r="B3" s="108" t="s">
        <v>61</v>
      </c>
      <c r="C3" s="121"/>
      <c r="D3" s="121"/>
      <c r="E3" s="121"/>
      <c r="F3" s="121"/>
      <c r="G3" s="121"/>
      <c r="H3" s="121"/>
      <c r="I3" s="7"/>
      <c r="J3"/>
      <c r="K3"/>
      <c r="L3" s="7"/>
      <c r="M3" s="7"/>
      <c r="N3" s="7"/>
      <c r="O3" s="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 ht="9.9" customHeight="1" x14ac:dyDescent="0.25">
      <c r="B4" s="9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ht="36.6" customHeight="1" x14ac:dyDescent="0.25"/>
    <row r="6" spans="2:27" ht="48.6" customHeight="1" x14ac:dyDescent="0.25">
      <c r="B6" s="61" t="s">
        <v>67</v>
      </c>
      <c r="C6" s="62" t="s">
        <v>0</v>
      </c>
      <c r="D6" s="62" t="s">
        <v>1</v>
      </c>
      <c r="F6" s="10"/>
      <c r="G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2"/>
    </row>
    <row r="7" spans="2:27" s="13" customFormat="1" x14ac:dyDescent="0.25">
      <c r="B7" s="67" t="s">
        <v>2</v>
      </c>
      <c r="C7" s="41">
        <v>100</v>
      </c>
      <c r="D7" s="42">
        <v>200</v>
      </c>
      <c r="F7" s="11"/>
      <c r="G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4"/>
    </row>
    <row r="8" spans="2:27" s="13" customFormat="1" x14ac:dyDescent="0.25">
      <c r="B8" s="67" t="s">
        <v>3</v>
      </c>
      <c r="C8" s="41">
        <v>100</v>
      </c>
      <c r="D8" s="42">
        <v>100</v>
      </c>
      <c r="F8" s="11"/>
      <c r="G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4"/>
    </row>
    <row r="9" spans="2:27" s="13" customFormat="1" x14ac:dyDescent="0.25">
      <c r="B9" s="67" t="s">
        <v>4</v>
      </c>
      <c r="C9" s="41">
        <v>100</v>
      </c>
      <c r="D9" s="42">
        <v>0</v>
      </c>
      <c r="F9" s="11"/>
      <c r="G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4"/>
    </row>
    <row r="10" spans="2:27" s="13" customFormat="1" x14ac:dyDescent="0.25">
      <c r="B10" s="67" t="s">
        <v>5</v>
      </c>
      <c r="C10" s="41">
        <v>0</v>
      </c>
      <c r="D10" s="42">
        <v>0</v>
      </c>
      <c r="F10" s="11"/>
      <c r="G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4"/>
    </row>
    <row r="11" spans="2:27" s="13" customFormat="1" x14ac:dyDescent="0.25">
      <c r="B11" s="67" t="s">
        <v>18</v>
      </c>
      <c r="C11" s="41">
        <v>0</v>
      </c>
      <c r="D11" s="42">
        <v>0</v>
      </c>
      <c r="F11" s="11"/>
      <c r="G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4"/>
    </row>
    <row r="12" spans="2:27" s="13" customFormat="1" x14ac:dyDescent="0.25">
      <c r="B12" s="116" t="s">
        <v>38</v>
      </c>
      <c r="C12" s="117">
        <f>SUM(C7:C11)</f>
        <v>300</v>
      </c>
      <c r="D12" s="117">
        <f>SUM(D7:D11)</f>
        <v>300</v>
      </c>
      <c r="F12" s="15"/>
      <c r="G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2:27" s="13" customFormat="1" ht="17.399999999999999" x14ac:dyDescent="0.25">
      <c r="B13" s="6"/>
      <c r="C13" s="16"/>
      <c r="D13" s="16"/>
      <c r="F13" s="16"/>
      <c r="G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 s="13" customFormat="1" ht="31.8" customHeight="1" x14ac:dyDescent="0.25">
      <c r="B14" s="118" t="s">
        <v>57</v>
      </c>
      <c r="C14" s="63"/>
      <c r="D14" s="62" t="s">
        <v>6</v>
      </c>
      <c r="F14" s="16"/>
      <c r="G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2:27" s="13" customFormat="1" ht="17.399999999999999" x14ac:dyDescent="0.25">
      <c r="B15" s="67" t="s">
        <v>7</v>
      </c>
      <c r="C15" s="43">
        <v>100</v>
      </c>
      <c r="D15" s="44" t="s">
        <v>8</v>
      </c>
      <c r="F15" s="17"/>
      <c r="G15" s="1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2:27" s="13" customFormat="1" ht="17.399999999999999" x14ac:dyDescent="0.25">
      <c r="B16" s="67" t="s">
        <v>9</v>
      </c>
      <c r="C16" s="43">
        <v>250</v>
      </c>
      <c r="D16" s="44" t="s">
        <v>8</v>
      </c>
      <c r="F16" s="17"/>
      <c r="G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2:27" s="13" customFormat="1" ht="17.399999999999999" x14ac:dyDescent="0.25">
      <c r="B17" s="67" t="s">
        <v>10</v>
      </c>
      <c r="C17" s="43">
        <v>100</v>
      </c>
      <c r="D17" s="44" t="s">
        <v>8</v>
      </c>
      <c r="F17" s="17"/>
      <c r="G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2:27" s="13" customFormat="1" ht="17.399999999999999" x14ac:dyDescent="0.25">
      <c r="B18" s="67" t="s">
        <v>59</v>
      </c>
      <c r="C18" s="43">
        <v>0</v>
      </c>
      <c r="D18" s="44" t="s">
        <v>8</v>
      </c>
      <c r="F18" s="17"/>
      <c r="G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s="13" customFormat="1" ht="17.399999999999999" x14ac:dyDescent="0.25">
      <c r="B19" s="67" t="s">
        <v>18</v>
      </c>
      <c r="C19" s="43">
        <v>0</v>
      </c>
      <c r="D19" s="44" t="s">
        <v>11</v>
      </c>
      <c r="F19" s="17"/>
      <c r="G19" s="17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s="13" customFormat="1" ht="17.399999999999999" x14ac:dyDescent="0.25"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s="13" customFormat="1" ht="17.399999999999999" x14ac:dyDescent="0.25">
      <c r="B21" s="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ht="26.4" customHeight="1" x14ac:dyDescent="0.25">
      <c r="B22" s="18" t="s">
        <v>12</v>
      </c>
      <c r="C22" s="19" t="s">
        <v>13</v>
      </c>
      <c r="D22" s="19"/>
      <c r="E22" s="19"/>
      <c r="F22" s="19"/>
      <c r="G22" s="19"/>
      <c r="AA22" s="20"/>
    </row>
    <row r="23" spans="2:27" ht="20.100000000000001" customHeight="1" thickBot="1" x14ac:dyDescent="0.3">
      <c r="B23" s="64" t="s">
        <v>14</v>
      </c>
      <c r="C23" s="65" t="s">
        <v>0</v>
      </c>
      <c r="D23" s="65"/>
      <c r="E23" s="66"/>
      <c r="F23" s="65" t="s">
        <v>1</v>
      </c>
      <c r="G23" s="65"/>
      <c r="H23" s="66"/>
      <c r="I23" s="20"/>
      <c r="J23" s="1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2:27" ht="36.6" customHeight="1" x14ac:dyDescent="0.25">
      <c r="B24" s="68"/>
      <c r="C24" s="90" t="s">
        <v>44</v>
      </c>
      <c r="D24" s="90" t="s">
        <v>45</v>
      </c>
      <c r="E24" s="112" t="s">
        <v>46</v>
      </c>
      <c r="F24" s="90" t="s">
        <v>44</v>
      </c>
      <c r="G24" s="119" t="s">
        <v>45</v>
      </c>
      <c r="H24" s="112" t="s">
        <v>46</v>
      </c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3"/>
    </row>
    <row r="25" spans="2:27" ht="16.5" customHeight="1" x14ac:dyDescent="0.25">
      <c r="B25" s="69" t="s">
        <v>49</v>
      </c>
      <c r="C25" s="90"/>
      <c r="D25" s="109"/>
      <c r="E25" s="113"/>
      <c r="F25" s="109"/>
      <c r="G25" s="109"/>
      <c r="H25" s="11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3"/>
    </row>
    <row r="26" spans="2:27" x14ac:dyDescent="0.25">
      <c r="B26" s="70" t="s">
        <v>15</v>
      </c>
      <c r="C26" s="45">
        <f>(C7*$C15)+(C8*C15)</f>
        <v>20000</v>
      </c>
      <c r="D26" s="46">
        <v>0</v>
      </c>
      <c r="E26" s="48">
        <f>C26+D26</f>
        <v>20000</v>
      </c>
      <c r="F26" s="47">
        <f>((0.5*D7*$C$15)+(D8*$C$15))</f>
        <v>20000</v>
      </c>
      <c r="G26" s="46">
        <v>1000</v>
      </c>
      <c r="H26" s="48">
        <f>F26+G26</f>
        <v>21000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5"/>
    </row>
    <row r="27" spans="2:27" x14ac:dyDescent="0.25">
      <c r="B27" s="70" t="s">
        <v>16</v>
      </c>
      <c r="C27" s="45">
        <v>0</v>
      </c>
      <c r="D27" s="46">
        <v>0</v>
      </c>
      <c r="E27" s="48">
        <f t="shared" ref="E27:E30" si="0">C27+D27</f>
        <v>0</v>
      </c>
      <c r="F27" s="47">
        <f>(0.5*D7*C16)</f>
        <v>25000</v>
      </c>
      <c r="G27" s="46">
        <v>0</v>
      </c>
      <c r="H27" s="48">
        <f>F27+G27</f>
        <v>25000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5"/>
    </row>
    <row r="28" spans="2:27" x14ac:dyDescent="0.25">
      <c r="B28" s="70" t="s">
        <v>17</v>
      </c>
      <c r="C28" s="45">
        <v>0</v>
      </c>
      <c r="D28" s="46">
        <v>0</v>
      </c>
      <c r="E28" s="48">
        <f t="shared" si="0"/>
        <v>0</v>
      </c>
      <c r="F28" s="47">
        <f>(0.5*D7*C17)</f>
        <v>10000</v>
      </c>
      <c r="G28" s="46">
        <v>0</v>
      </c>
      <c r="H28" s="48">
        <f t="shared" ref="H28:H30" si="1">F28+G28</f>
        <v>10000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5"/>
    </row>
    <row r="29" spans="2:27" x14ac:dyDescent="0.25">
      <c r="B29" s="70" t="s">
        <v>18</v>
      </c>
      <c r="C29" s="45">
        <v>0</v>
      </c>
      <c r="D29" s="46">
        <v>0</v>
      </c>
      <c r="E29" s="48">
        <f t="shared" si="0"/>
        <v>0</v>
      </c>
      <c r="F29" s="47">
        <v>0</v>
      </c>
      <c r="G29" s="46">
        <v>0</v>
      </c>
      <c r="H29" s="48">
        <f t="shared" si="1"/>
        <v>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5"/>
    </row>
    <row r="30" spans="2:27" x14ac:dyDescent="0.25">
      <c r="B30" s="71" t="s">
        <v>19</v>
      </c>
      <c r="C30" s="45">
        <v>0</v>
      </c>
      <c r="D30" s="46">
        <v>0</v>
      </c>
      <c r="E30" s="48">
        <f t="shared" si="0"/>
        <v>0</v>
      </c>
      <c r="F30" s="47">
        <v>0</v>
      </c>
      <c r="G30" s="46">
        <v>0</v>
      </c>
      <c r="H30" s="48">
        <f t="shared" si="1"/>
        <v>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5"/>
    </row>
    <row r="31" spans="2:27" ht="16.5" customHeight="1" x14ac:dyDescent="0.25">
      <c r="B31" s="72" t="s">
        <v>24</v>
      </c>
      <c r="C31" s="91">
        <f>SUM(C26:C30)</f>
        <v>20000</v>
      </c>
      <c r="D31" s="91">
        <f t="shared" ref="D31:H31" si="2">SUM(D26:D30)</f>
        <v>0</v>
      </c>
      <c r="E31" s="92">
        <f t="shared" si="2"/>
        <v>20000</v>
      </c>
      <c r="F31" s="91">
        <f t="shared" si="2"/>
        <v>55000</v>
      </c>
      <c r="G31" s="91">
        <f t="shared" si="2"/>
        <v>1000</v>
      </c>
      <c r="H31" s="92">
        <f t="shared" si="2"/>
        <v>56000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6"/>
    </row>
    <row r="32" spans="2:27" ht="16.5" customHeight="1" x14ac:dyDescent="0.25">
      <c r="B32" s="73"/>
      <c r="C32" s="93"/>
      <c r="D32" s="93"/>
      <c r="E32" s="94"/>
      <c r="F32" s="95"/>
      <c r="G32" s="93"/>
      <c r="H32" s="94"/>
      <c r="I32" s="10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8"/>
    </row>
    <row r="33" spans="2:27" ht="16.5" customHeight="1" x14ac:dyDescent="0.25">
      <c r="B33" s="74" t="s">
        <v>47</v>
      </c>
      <c r="C33" s="96"/>
      <c r="D33" s="96"/>
      <c r="E33" s="92"/>
      <c r="F33" s="96"/>
      <c r="G33" s="96"/>
      <c r="H33" s="9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5"/>
    </row>
    <row r="34" spans="2:27" x14ac:dyDescent="0.25">
      <c r="B34" s="75" t="s">
        <v>20</v>
      </c>
      <c r="C34" s="45">
        <v>0</v>
      </c>
      <c r="D34" s="46">
        <v>0</v>
      </c>
      <c r="E34" s="48">
        <f>C34+D34</f>
        <v>0</v>
      </c>
      <c r="F34" s="47">
        <v>0</v>
      </c>
      <c r="G34" s="46">
        <v>0</v>
      </c>
      <c r="H34" s="48">
        <f>F34+G34</f>
        <v>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5"/>
    </row>
    <row r="35" spans="2:27" x14ac:dyDescent="0.25">
      <c r="B35" s="76" t="s">
        <v>21</v>
      </c>
      <c r="C35" s="45">
        <v>0</v>
      </c>
      <c r="D35" s="46">
        <v>0</v>
      </c>
      <c r="E35" s="48">
        <f t="shared" ref="E35:E39" si="3">C35+D35</f>
        <v>0</v>
      </c>
      <c r="F35" s="47">
        <v>0</v>
      </c>
      <c r="G35" s="46">
        <v>0</v>
      </c>
      <c r="H35" s="48">
        <f t="shared" ref="H35:H39" si="4">F35+G35</f>
        <v>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</row>
    <row r="36" spans="2:27" x14ac:dyDescent="0.25">
      <c r="B36" s="76" t="s">
        <v>22</v>
      </c>
      <c r="C36" s="45">
        <v>0</v>
      </c>
      <c r="D36" s="46">
        <v>0</v>
      </c>
      <c r="E36" s="48">
        <f t="shared" si="3"/>
        <v>0</v>
      </c>
      <c r="F36" s="47">
        <v>5000</v>
      </c>
      <c r="G36" s="46">
        <v>1000</v>
      </c>
      <c r="H36" s="48">
        <f t="shared" si="4"/>
        <v>6000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</row>
    <row r="37" spans="2:27" x14ac:dyDescent="0.25">
      <c r="B37" s="76" t="s">
        <v>23</v>
      </c>
      <c r="C37" s="45">
        <v>0</v>
      </c>
      <c r="D37" s="46">
        <v>0</v>
      </c>
      <c r="E37" s="48">
        <f t="shared" si="3"/>
        <v>0</v>
      </c>
      <c r="F37" s="47">
        <v>0</v>
      </c>
      <c r="G37" s="46">
        <v>0</v>
      </c>
      <c r="H37" s="48">
        <f t="shared" si="4"/>
        <v>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</row>
    <row r="38" spans="2:27" x14ac:dyDescent="0.25">
      <c r="B38" s="71" t="s">
        <v>19</v>
      </c>
      <c r="C38" s="45">
        <v>0</v>
      </c>
      <c r="D38" s="46">
        <v>0</v>
      </c>
      <c r="E38" s="48">
        <f t="shared" si="3"/>
        <v>0</v>
      </c>
      <c r="F38" s="47">
        <v>0</v>
      </c>
      <c r="G38" s="46">
        <v>0</v>
      </c>
      <c r="H38" s="48">
        <f t="shared" si="4"/>
        <v>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</row>
    <row r="39" spans="2:27" x14ac:dyDescent="0.25">
      <c r="B39" s="71" t="s">
        <v>19</v>
      </c>
      <c r="C39" s="45">
        <v>0</v>
      </c>
      <c r="D39" s="46">
        <v>0</v>
      </c>
      <c r="E39" s="48">
        <f t="shared" si="3"/>
        <v>0</v>
      </c>
      <c r="F39" s="47">
        <v>0</v>
      </c>
      <c r="G39" s="46">
        <v>0</v>
      </c>
      <c r="H39" s="48">
        <f t="shared" si="4"/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5"/>
    </row>
    <row r="40" spans="2:27" ht="16.5" customHeight="1" x14ac:dyDescent="0.25">
      <c r="B40" s="77" t="s">
        <v>24</v>
      </c>
      <c r="C40" s="96">
        <f>SUM(C34:C39)</f>
        <v>0</v>
      </c>
      <c r="D40" s="96">
        <f t="shared" ref="D40:H40" si="5">SUM(D34:D39)</f>
        <v>0</v>
      </c>
      <c r="E40" s="92">
        <f>SUM(E34:E39)</f>
        <v>0</v>
      </c>
      <c r="F40" s="96">
        <f t="shared" si="5"/>
        <v>5000</v>
      </c>
      <c r="G40" s="96">
        <f t="shared" si="5"/>
        <v>1000</v>
      </c>
      <c r="H40" s="92">
        <f t="shared" si="5"/>
        <v>6000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5"/>
    </row>
    <row r="41" spans="2:27" ht="16.5" customHeight="1" x14ac:dyDescent="0.25">
      <c r="B41" s="76"/>
      <c r="C41" s="96"/>
      <c r="D41" s="96"/>
      <c r="E41" s="92"/>
      <c r="F41" s="96"/>
      <c r="G41" s="96"/>
      <c r="H41" s="92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5"/>
    </row>
    <row r="42" spans="2:27" ht="16.5" customHeight="1" x14ac:dyDescent="0.25">
      <c r="B42" s="78" t="s">
        <v>25</v>
      </c>
      <c r="C42" s="96"/>
      <c r="D42" s="96"/>
      <c r="E42" s="92"/>
      <c r="F42" s="96"/>
      <c r="G42" s="96"/>
      <c r="H42" s="92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5"/>
    </row>
    <row r="43" spans="2:27" x14ac:dyDescent="0.25">
      <c r="B43" s="79" t="s">
        <v>26</v>
      </c>
      <c r="C43" s="45">
        <v>0</v>
      </c>
      <c r="D43" s="46">
        <v>0</v>
      </c>
      <c r="E43" s="48">
        <f>C43+D43</f>
        <v>0</v>
      </c>
      <c r="F43" s="47">
        <v>0</v>
      </c>
      <c r="G43" s="46">
        <v>0</v>
      </c>
      <c r="H43" s="48">
        <f>F43+G43</f>
        <v>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5"/>
    </row>
    <row r="44" spans="2:27" x14ac:dyDescent="0.25">
      <c r="B44" s="76" t="s">
        <v>27</v>
      </c>
      <c r="C44" s="45">
        <v>0</v>
      </c>
      <c r="D44" s="46">
        <v>0</v>
      </c>
      <c r="E44" s="48">
        <f t="shared" ref="E44:E47" si="6">C44+D44</f>
        <v>0</v>
      </c>
      <c r="F44" s="47">
        <v>0</v>
      </c>
      <c r="G44" s="46">
        <v>0</v>
      </c>
      <c r="H44" s="48">
        <f t="shared" ref="H44:H47" si="7">F44+G44</f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5"/>
    </row>
    <row r="45" spans="2:27" x14ac:dyDescent="0.25">
      <c r="B45" s="76" t="s">
        <v>28</v>
      </c>
      <c r="C45" s="45">
        <v>0</v>
      </c>
      <c r="D45" s="46">
        <v>0</v>
      </c>
      <c r="E45" s="48">
        <f t="shared" si="6"/>
        <v>0</v>
      </c>
      <c r="F45" s="47">
        <v>0</v>
      </c>
      <c r="G45" s="46">
        <v>3000</v>
      </c>
      <c r="H45" s="48">
        <f t="shared" si="7"/>
        <v>3000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5"/>
    </row>
    <row r="46" spans="2:27" x14ac:dyDescent="0.25">
      <c r="B46" s="71" t="s">
        <v>19</v>
      </c>
      <c r="C46" s="45">
        <v>0</v>
      </c>
      <c r="D46" s="46">
        <v>0</v>
      </c>
      <c r="E46" s="48">
        <f t="shared" si="6"/>
        <v>0</v>
      </c>
      <c r="F46" s="47">
        <v>0</v>
      </c>
      <c r="G46" s="46">
        <v>0</v>
      </c>
      <c r="H46" s="48">
        <f t="shared" si="7"/>
        <v>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5"/>
    </row>
    <row r="47" spans="2:27" x14ac:dyDescent="0.25">
      <c r="B47" s="71" t="s">
        <v>19</v>
      </c>
      <c r="C47" s="45">
        <v>0</v>
      </c>
      <c r="D47" s="46">
        <v>0</v>
      </c>
      <c r="E47" s="48">
        <f t="shared" si="6"/>
        <v>0</v>
      </c>
      <c r="F47" s="47">
        <v>0</v>
      </c>
      <c r="G47" s="46">
        <v>0</v>
      </c>
      <c r="H47" s="48">
        <f t="shared" si="7"/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5"/>
    </row>
    <row r="48" spans="2:27" ht="16.5" customHeight="1" x14ac:dyDescent="0.25">
      <c r="B48" s="80" t="s">
        <v>24</v>
      </c>
      <c r="C48" s="96">
        <f>SUM(C43:C47)</f>
        <v>0</v>
      </c>
      <c r="D48" s="96">
        <f t="shared" ref="D48:H48" si="8">SUM(D43:D47)</f>
        <v>0</v>
      </c>
      <c r="E48" s="92">
        <f>SUM(E43:E47)</f>
        <v>0</v>
      </c>
      <c r="F48" s="96">
        <f t="shared" si="8"/>
        <v>0</v>
      </c>
      <c r="G48" s="96">
        <f t="shared" si="8"/>
        <v>3000</v>
      </c>
      <c r="H48" s="92">
        <f t="shared" si="8"/>
        <v>3000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5"/>
    </row>
    <row r="49" spans="2:27" ht="16.5" customHeight="1" x14ac:dyDescent="0.25">
      <c r="B49" s="81"/>
      <c r="C49" s="96"/>
      <c r="D49" s="96"/>
      <c r="E49" s="92"/>
      <c r="F49" s="96"/>
      <c r="G49" s="96"/>
      <c r="H49" s="92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5"/>
    </row>
    <row r="50" spans="2:27" ht="13.8" x14ac:dyDescent="0.25">
      <c r="B50" s="82" t="s">
        <v>29</v>
      </c>
      <c r="C50" s="96"/>
      <c r="D50" s="96"/>
      <c r="E50" s="92"/>
      <c r="F50" s="96"/>
      <c r="G50" s="96"/>
      <c r="H50" s="92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5"/>
    </row>
    <row r="51" spans="2:27" ht="26.4" x14ac:dyDescent="0.25">
      <c r="B51" s="83" t="s">
        <v>30</v>
      </c>
      <c r="C51" s="45">
        <v>0</v>
      </c>
      <c r="D51" s="46">
        <v>0</v>
      </c>
      <c r="E51" s="48">
        <f>C51+D51</f>
        <v>0</v>
      </c>
      <c r="F51" s="47">
        <v>0</v>
      </c>
      <c r="G51" s="46">
        <v>0</v>
      </c>
      <c r="H51" s="48">
        <f>F51+G51</f>
        <v>0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5"/>
    </row>
    <row r="52" spans="2:27" x14ac:dyDescent="0.25">
      <c r="B52" s="76" t="s">
        <v>31</v>
      </c>
      <c r="C52" s="45">
        <v>0</v>
      </c>
      <c r="D52" s="46">
        <v>0</v>
      </c>
      <c r="E52" s="48">
        <f t="shared" ref="E52:E55" si="9">C52+D52</f>
        <v>0</v>
      </c>
      <c r="F52" s="47">
        <v>0</v>
      </c>
      <c r="G52" s="46">
        <v>0</v>
      </c>
      <c r="H52" s="48">
        <f t="shared" ref="H52:H55" si="10">F52+G52</f>
        <v>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5"/>
    </row>
    <row r="53" spans="2:27" x14ac:dyDescent="0.25">
      <c r="B53" s="76" t="s">
        <v>32</v>
      </c>
      <c r="C53" s="45">
        <v>0</v>
      </c>
      <c r="D53" s="46">
        <v>0</v>
      </c>
      <c r="E53" s="48">
        <f t="shared" si="9"/>
        <v>0</v>
      </c>
      <c r="F53" s="47">
        <v>0</v>
      </c>
      <c r="G53" s="46">
        <v>0</v>
      </c>
      <c r="H53" s="48">
        <f t="shared" si="10"/>
        <v>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5"/>
    </row>
    <row r="54" spans="2:27" x14ac:dyDescent="0.25">
      <c r="B54" s="71" t="s">
        <v>19</v>
      </c>
      <c r="C54" s="45">
        <v>0</v>
      </c>
      <c r="D54" s="46">
        <v>0</v>
      </c>
      <c r="E54" s="48">
        <f t="shared" si="9"/>
        <v>0</v>
      </c>
      <c r="F54" s="47">
        <v>15000</v>
      </c>
      <c r="G54" s="46">
        <v>0</v>
      </c>
      <c r="H54" s="48">
        <f t="shared" si="10"/>
        <v>15000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5"/>
    </row>
    <row r="55" spans="2:27" x14ac:dyDescent="0.25">
      <c r="B55" s="71" t="s">
        <v>19</v>
      </c>
      <c r="C55" s="45">
        <v>0</v>
      </c>
      <c r="D55" s="46">
        <v>0</v>
      </c>
      <c r="E55" s="48">
        <f t="shared" si="9"/>
        <v>0</v>
      </c>
      <c r="F55" s="47">
        <v>0</v>
      </c>
      <c r="G55" s="46">
        <v>0</v>
      </c>
      <c r="H55" s="48">
        <f t="shared" si="10"/>
        <v>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5"/>
    </row>
    <row r="56" spans="2:27" ht="16.5" customHeight="1" x14ac:dyDescent="0.25">
      <c r="B56" s="77" t="s">
        <v>24</v>
      </c>
      <c r="C56" s="96">
        <f>SUM(C51:C55)</f>
        <v>0</v>
      </c>
      <c r="D56" s="96">
        <f t="shared" ref="D56:H56" si="11">SUM(D51:D55)</f>
        <v>0</v>
      </c>
      <c r="E56" s="92">
        <f>SUM(E51:E55)</f>
        <v>0</v>
      </c>
      <c r="F56" s="96">
        <f t="shared" si="11"/>
        <v>15000</v>
      </c>
      <c r="G56" s="96">
        <f t="shared" si="11"/>
        <v>0</v>
      </c>
      <c r="H56" s="92">
        <f t="shared" si="11"/>
        <v>15000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5"/>
    </row>
    <row r="57" spans="2:27" ht="16.5" customHeight="1" x14ac:dyDescent="0.25">
      <c r="B57" s="84"/>
      <c r="C57" s="96"/>
      <c r="D57" s="96"/>
      <c r="E57" s="92"/>
      <c r="F57" s="96"/>
      <c r="G57" s="96"/>
      <c r="H57" s="92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5"/>
    </row>
    <row r="58" spans="2:27" ht="13.8" x14ac:dyDescent="0.25">
      <c r="B58" s="69" t="s">
        <v>48</v>
      </c>
      <c r="C58" s="96"/>
      <c r="D58" s="96"/>
      <c r="E58" s="92"/>
      <c r="F58" s="96"/>
      <c r="G58" s="96"/>
      <c r="H58" s="92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5"/>
    </row>
    <row r="59" spans="2:27" x14ac:dyDescent="0.25">
      <c r="B59" s="70" t="s">
        <v>33</v>
      </c>
      <c r="C59" s="45">
        <v>0</v>
      </c>
      <c r="D59" s="46">
        <v>0</v>
      </c>
      <c r="E59" s="48">
        <f>C59+D59</f>
        <v>0</v>
      </c>
      <c r="F59" s="47">
        <v>0</v>
      </c>
      <c r="G59" s="46">
        <v>0</v>
      </c>
      <c r="H59" s="48">
        <f>F59+G59</f>
        <v>0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5"/>
    </row>
    <row r="60" spans="2:27" x14ac:dyDescent="0.25">
      <c r="B60" s="70" t="s">
        <v>34</v>
      </c>
      <c r="C60" s="45">
        <v>0</v>
      </c>
      <c r="D60" s="46">
        <v>0</v>
      </c>
      <c r="E60" s="48">
        <f t="shared" ref="E60:E62" si="12">C60+D60</f>
        <v>0</v>
      </c>
      <c r="F60" s="47">
        <v>0</v>
      </c>
      <c r="G60" s="46">
        <v>10000</v>
      </c>
      <c r="H60" s="48">
        <f t="shared" ref="H60:H62" si="13">F60+G60</f>
        <v>10000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5"/>
    </row>
    <row r="61" spans="2:27" x14ac:dyDescent="0.25">
      <c r="B61" s="71" t="s">
        <v>19</v>
      </c>
      <c r="C61" s="45">
        <v>0</v>
      </c>
      <c r="D61" s="46">
        <v>0</v>
      </c>
      <c r="E61" s="48">
        <f t="shared" si="12"/>
        <v>0</v>
      </c>
      <c r="F61" s="47">
        <v>0</v>
      </c>
      <c r="G61" s="46">
        <v>0</v>
      </c>
      <c r="H61" s="48">
        <f t="shared" si="13"/>
        <v>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5"/>
    </row>
    <row r="62" spans="2:27" x14ac:dyDescent="0.25">
      <c r="B62" s="71" t="s">
        <v>19</v>
      </c>
      <c r="C62" s="45">
        <v>0</v>
      </c>
      <c r="D62" s="46">
        <v>0</v>
      </c>
      <c r="E62" s="48">
        <f t="shared" si="12"/>
        <v>0</v>
      </c>
      <c r="F62" s="47">
        <v>0</v>
      </c>
      <c r="G62" s="46">
        <v>0</v>
      </c>
      <c r="H62" s="48">
        <f t="shared" si="13"/>
        <v>0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5"/>
    </row>
    <row r="63" spans="2:27" ht="16.5" customHeight="1" x14ac:dyDescent="0.25">
      <c r="B63" s="72" t="s">
        <v>24</v>
      </c>
      <c r="C63" s="96">
        <f>SUM(C59:C62)</f>
        <v>0</v>
      </c>
      <c r="D63" s="96">
        <f t="shared" ref="D63:H63" si="14">SUM(D59:D62)</f>
        <v>0</v>
      </c>
      <c r="E63" s="92">
        <f>SUM(E59:E62)</f>
        <v>0</v>
      </c>
      <c r="F63" s="96">
        <f t="shared" si="14"/>
        <v>0</v>
      </c>
      <c r="G63" s="96">
        <f t="shared" si="14"/>
        <v>10000</v>
      </c>
      <c r="H63" s="92">
        <f t="shared" si="14"/>
        <v>10000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5"/>
    </row>
    <row r="64" spans="2:27" ht="16.5" customHeight="1" x14ac:dyDescent="0.25">
      <c r="B64" s="85"/>
      <c r="C64" s="96"/>
      <c r="D64" s="96"/>
      <c r="E64" s="92"/>
      <c r="F64" s="96"/>
      <c r="G64" s="96"/>
      <c r="H64" s="92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5"/>
    </row>
    <row r="65" spans="2:27" ht="16.5" customHeight="1" x14ac:dyDescent="0.25">
      <c r="B65" s="82" t="s">
        <v>50</v>
      </c>
      <c r="C65" s="96"/>
      <c r="D65" s="96"/>
      <c r="E65" s="92"/>
      <c r="F65" s="96"/>
      <c r="G65" s="96"/>
      <c r="H65" s="92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5"/>
    </row>
    <row r="66" spans="2:27" ht="16.5" customHeight="1" x14ac:dyDescent="0.25">
      <c r="B66" s="86" t="s">
        <v>35</v>
      </c>
      <c r="C66" s="45">
        <v>0</v>
      </c>
      <c r="D66" s="46">
        <v>0</v>
      </c>
      <c r="E66" s="48">
        <f>C66+D66</f>
        <v>0</v>
      </c>
      <c r="F66" s="47">
        <v>0</v>
      </c>
      <c r="G66" s="46">
        <v>0</v>
      </c>
      <c r="H66" s="48">
        <f>F66+G66</f>
        <v>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5"/>
    </row>
    <row r="67" spans="2:27" ht="16.5" customHeight="1" x14ac:dyDescent="0.25">
      <c r="B67" s="86" t="s">
        <v>36</v>
      </c>
      <c r="C67" s="45">
        <v>0</v>
      </c>
      <c r="D67" s="46">
        <v>0</v>
      </c>
      <c r="E67" s="48">
        <f t="shared" ref="E67:E69" si="15">C67+D67</f>
        <v>0</v>
      </c>
      <c r="F67" s="47">
        <v>0</v>
      </c>
      <c r="G67" s="46">
        <v>0</v>
      </c>
      <c r="H67" s="48">
        <f t="shared" ref="H67:H69" si="16">F67+G67</f>
        <v>0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5"/>
    </row>
    <row r="68" spans="2:27" ht="16.5" customHeight="1" x14ac:dyDescent="0.25">
      <c r="B68" s="71" t="s">
        <v>19</v>
      </c>
      <c r="C68" s="45">
        <v>0</v>
      </c>
      <c r="D68" s="46">
        <v>0</v>
      </c>
      <c r="E68" s="48">
        <f t="shared" si="15"/>
        <v>0</v>
      </c>
      <c r="F68" s="47">
        <v>0</v>
      </c>
      <c r="G68" s="46">
        <v>0</v>
      </c>
      <c r="H68" s="48">
        <f t="shared" si="16"/>
        <v>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5"/>
    </row>
    <row r="69" spans="2:27" ht="16.5" customHeight="1" x14ac:dyDescent="0.25">
      <c r="B69" s="71" t="s">
        <v>19</v>
      </c>
      <c r="C69" s="45">
        <v>0</v>
      </c>
      <c r="D69" s="46">
        <v>0</v>
      </c>
      <c r="E69" s="48">
        <f t="shared" si="15"/>
        <v>0</v>
      </c>
      <c r="F69" s="47">
        <v>0</v>
      </c>
      <c r="G69" s="46">
        <v>0</v>
      </c>
      <c r="H69" s="48">
        <f t="shared" si="16"/>
        <v>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5"/>
    </row>
    <row r="70" spans="2:27" x14ac:dyDescent="0.25">
      <c r="B70" s="87" t="s">
        <v>24</v>
      </c>
      <c r="C70" s="96">
        <f>SUM(C66:C69)</f>
        <v>0</v>
      </c>
      <c r="D70" s="96">
        <f t="shared" ref="D70:H70" si="17">SUM(D66:D69)</f>
        <v>0</v>
      </c>
      <c r="E70" s="92">
        <f>SUM(E66:E69)</f>
        <v>0</v>
      </c>
      <c r="F70" s="96">
        <f t="shared" si="17"/>
        <v>0</v>
      </c>
      <c r="G70" s="96">
        <f t="shared" si="17"/>
        <v>0</v>
      </c>
      <c r="H70" s="92">
        <f t="shared" si="17"/>
        <v>0</v>
      </c>
      <c r="I70" s="24"/>
      <c r="J70" s="24"/>
      <c r="K70" s="24"/>
      <c r="L70" s="24"/>
      <c r="M70" s="24"/>
      <c r="N70" s="24"/>
      <c r="O70" s="24"/>
      <c r="P70" s="29"/>
      <c r="Q70" s="24"/>
      <c r="R70" s="29"/>
      <c r="S70" s="24"/>
      <c r="T70" s="29"/>
      <c r="U70" s="24"/>
      <c r="V70" s="29"/>
      <c r="W70" s="24"/>
      <c r="X70" s="29"/>
      <c r="Y70" s="24"/>
      <c r="Z70" s="29"/>
      <c r="AA70" s="25"/>
    </row>
    <row r="71" spans="2:27" x14ac:dyDescent="0.25">
      <c r="B71" s="70"/>
      <c r="C71" s="96"/>
      <c r="D71" s="96"/>
      <c r="E71" s="92"/>
      <c r="F71" s="96"/>
      <c r="G71" s="96"/>
      <c r="H71" s="92"/>
      <c r="I71" s="24"/>
      <c r="J71" s="24"/>
      <c r="K71" s="24"/>
      <c r="L71" s="24"/>
      <c r="M71" s="24"/>
      <c r="N71" s="24"/>
      <c r="O71" s="24"/>
      <c r="P71" s="29"/>
      <c r="Q71" s="24"/>
      <c r="R71" s="29"/>
      <c r="S71" s="24"/>
      <c r="T71" s="29"/>
      <c r="U71" s="24"/>
      <c r="V71" s="29"/>
      <c r="W71" s="24"/>
      <c r="X71" s="29"/>
      <c r="Y71" s="24"/>
      <c r="Z71" s="29"/>
      <c r="AA71" s="25"/>
    </row>
    <row r="72" spans="2:27" ht="27.6" customHeight="1" x14ac:dyDescent="0.25">
      <c r="B72" s="82" t="s">
        <v>62</v>
      </c>
      <c r="C72" s="96"/>
      <c r="D72" s="96"/>
      <c r="E72" s="92"/>
      <c r="F72" s="96"/>
      <c r="G72" s="96"/>
      <c r="H72" s="92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5"/>
    </row>
    <row r="73" spans="2:27" ht="26.4" x14ac:dyDescent="0.25">
      <c r="B73" s="86" t="s">
        <v>37</v>
      </c>
      <c r="C73" s="49">
        <v>0</v>
      </c>
      <c r="D73" s="50">
        <v>0</v>
      </c>
      <c r="E73" s="51">
        <f>C73+D73</f>
        <v>0</v>
      </c>
      <c r="F73" s="52">
        <v>0</v>
      </c>
      <c r="G73" s="50">
        <v>5000</v>
      </c>
      <c r="H73" s="51">
        <f>F73+G73</f>
        <v>5000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5"/>
    </row>
    <row r="74" spans="2:27" x14ac:dyDescent="0.25">
      <c r="B74" s="86" t="s">
        <v>53</v>
      </c>
      <c r="C74" s="49">
        <v>0</v>
      </c>
      <c r="D74" s="50">
        <v>0</v>
      </c>
      <c r="E74" s="51">
        <f t="shared" ref="E74:E76" si="18">C74+D74</f>
        <v>0</v>
      </c>
      <c r="F74" s="52">
        <v>15000</v>
      </c>
      <c r="G74" s="50">
        <v>0</v>
      </c>
      <c r="H74" s="51">
        <f t="shared" ref="H74" si="19">F74+G74</f>
        <v>15000</v>
      </c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5"/>
    </row>
    <row r="75" spans="2:27" ht="16.5" customHeight="1" x14ac:dyDescent="0.25">
      <c r="B75" s="71" t="s">
        <v>19</v>
      </c>
      <c r="C75" s="49">
        <v>0</v>
      </c>
      <c r="D75" s="50">
        <v>0</v>
      </c>
      <c r="E75" s="51">
        <f t="shared" si="18"/>
        <v>0</v>
      </c>
      <c r="F75" s="52">
        <v>0</v>
      </c>
      <c r="G75" s="50">
        <v>0</v>
      </c>
      <c r="H75" s="51">
        <f>F75+G75</f>
        <v>0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5"/>
    </row>
    <row r="76" spans="2:27" ht="16.5" customHeight="1" x14ac:dyDescent="0.25">
      <c r="B76" s="71" t="s">
        <v>19</v>
      </c>
      <c r="C76" s="49">
        <v>0</v>
      </c>
      <c r="D76" s="50">
        <v>0</v>
      </c>
      <c r="E76" s="51">
        <f t="shared" si="18"/>
        <v>0</v>
      </c>
      <c r="F76" s="52">
        <v>0</v>
      </c>
      <c r="G76" s="50">
        <v>0</v>
      </c>
      <c r="H76" s="51">
        <f>F76+G76</f>
        <v>0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5"/>
    </row>
    <row r="77" spans="2:27" ht="16.5" customHeight="1" x14ac:dyDescent="0.25">
      <c r="B77" s="85" t="s">
        <v>24</v>
      </c>
      <c r="C77" s="96">
        <f>SUM(C73:C76)</f>
        <v>0</v>
      </c>
      <c r="D77" s="96">
        <f t="shared" ref="D77:H77" si="20">SUM(D73:D76)</f>
        <v>0</v>
      </c>
      <c r="E77" s="92">
        <f>SUM(E73:E76)</f>
        <v>0</v>
      </c>
      <c r="F77" s="96">
        <f>SUM(F73:F76)</f>
        <v>15000</v>
      </c>
      <c r="G77" s="96">
        <f t="shared" si="20"/>
        <v>5000</v>
      </c>
      <c r="H77" s="92">
        <f t="shared" si="20"/>
        <v>20000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5"/>
    </row>
    <row r="78" spans="2:27" ht="16.5" customHeight="1" x14ac:dyDescent="0.25">
      <c r="B78" s="85"/>
      <c r="C78" s="96"/>
      <c r="D78" s="96"/>
      <c r="E78" s="92"/>
      <c r="F78" s="96"/>
      <c r="G78" s="96"/>
      <c r="H78" s="92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5"/>
    </row>
    <row r="79" spans="2:27" ht="13.8" x14ac:dyDescent="0.25">
      <c r="B79" s="82" t="s">
        <v>51</v>
      </c>
      <c r="C79" s="96"/>
      <c r="D79" s="96"/>
      <c r="E79" s="92"/>
      <c r="F79" s="96"/>
      <c r="G79" s="96"/>
      <c r="H79" s="92"/>
      <c r="I79" s="24"/>
      <c r="J79" s="24"/>
      <c r="K79" s="24"/>
      <c r="L79" s="24"/>
      <c r="M79" s="24"/>
      <c r="N79" s="24"/>
      <c r="O79" s="24"/>
      <c r="P79" s="29"/>
      <c r="Q79" s="24"/>
      <c r="R79" s="29"/>
      <c r="S79" s="24"/>
      <c r="T79" s="29"/>
      <c r="U79" s="24"/>
      <c r="V79" s="29"/>
      <c r="W79" s="24"/>
      <c r="X79" s="29"/>
      <c r="Y79" s="24"/>
      <c r="Z79" s="29"/>
      <c r="AA79" s="25"/>
    </row>
    <row r="80" spans="2:27" x14ac:dyDescent="0.25">
      <c r="B80" s="86" t="s">
        <v>52</v>
      </c>
      <c r="C80" s="45">
        <v>0</v>
      </c>
      <c r="D80" s="46">
        <v>0</v>
      </c>
      <c r="E80" s="48">
        <f>C80+D80</f>
        <v>0</v>
      </c>
      <c r="F80" s="47">
        <v>0</v>
      </c>
      <c r="G80" s="46">
        <v>0</v>
      </c>
      <c r="H80" s="48">
        <f>F80+G80</f>
        <v>0</v>
      </c>
      <c r="I80" s="24"/>
      <c r="J80" s="24"/>
      <c r="K80" s="24"/>
      <c r="L80" s="24"/>
      <c r="M80" s="24"/>
      <c r="N80" s="24"/>
      <c r="O80" s="24"/>
      <c r="P80" s="29"/>
      <c r="Q80" s="24"/>
      <c r="R80" s="29"/>
      <c r="S80" s="24"/>
      <c r="T80" s="29"/>
      <c r="U80" s="24"/>
      <c r="V80" s="29"/>
      <c r="W80" s="24"/>
      <c r="X80" s="29"/>
      <c r="Y80" s="24"/>
      <c r="Z80" s="29"/>
      <c r="AA80" s="25"/>
    </row>
    <row r="81" spans="2:27" x14ac:dyDescent="0.25">
      <c r="B81" s="86" t="s">
        <v>63</v>
      </c>
      <c r="C81" s="45">
        <v>0</v>
      </c>
      <c r="D81" s="46">
        <v>0</v>
      </c>
      <c r="E81" s="48">
        <f t="shared" ref="E81:E86" si="21">C81+D81</f>
        <v>0</v>
      </c>
      <c r="F81" s="47">
        <v>0</v>
      </c>
      <c r="G81" s="46">
        <v>0</v>
      </c>
      <c r="H81" s="48">
        <f t="shared" ref="H81:H86" si="22">F81+G81</f>
        <v>0</v>
      </c>
      <c r="I81" s="24"/>
      <c r="J81" s="24"/>
      <c r="K81" s="24"/>
      <c r="L81" s="24"/>
      <c r="M81" s="24"/>
      <c r="N81" s="24"/>
      <c r="O81" s="24"/>
      <c r="P81" s="29"/>
      <c r="Q81" s="24"/>
      <c r="R81" s="29"/>
      <c r="S81" s="24"/>
      <c r="T81" s="29"/>
      <c r="U81" s="24"/>
      <c r="V81" s="29"/>
      <c r="W81" s="24"/>
      <c r="X81" s="29"/>
      <c r="Y81" s="24"/>
      <c r="Z81" s="29"/>
      <c r="AA81" s="25"/>
    </row>
    <row r="82" spans="2:27" x14ac:dyDescent="0.25">
      <c r="B82" s="86" t="s">
        <v>64</v>
      </c>
      <c r="C82" s="45">
        <v>0</v>
      </c>
      <c r="D82" s="46">
        <v>0</v>
      </c>
      <c r="E82" s="48">
        <f t="shared" si="21"/>
        <v>0</v>
      </c>
      <c r="F82" s="47">
        <v>0</v>
      </c>
      <c r="G82" s="46">
        <v>0</v>
      </c>
      <c r="H82" s="48">
        <f t="shared" si="22"/>
        <v>0</v>
      </c>
      <c r="I82" s="24"/>
      <c r="J82" s="24"/>
      <c r="K82" s="24"/>
      <c r="L82" s="24"/>
      <c r="M82" s="24"/>
      <c r="N82" s="24"/>
      <c r="O82" s="24"/>
      <c r="P82" s="29"/>
      <c r="Q82" s="24"/>
      <c r="R82" s="29"/>
      <c r="S82" s="24"/>
      <c r="T82" s="29"/>
      <c r="U82" s="24"/>
      <c r="V82" s="29"/>
      <c r="W82" s="24"/>
      <c r="X82" s="29"/>
      <c r="Y82" s="24"/>
      <c r="Z82" s="29"/>
      <c r="AA82" s="25"/>
    </row>
    <row r="83" spans="2:27" x14ac:dyDescent="0.25">
      <c r="B83" s="86" t="s">
        <v>65</v>
      </c>
      <c r="C83" s="45">
        <v>0</v>
      </c>
      <c r="D83" s="46">
        <v>0</v>
      </c>
      <c r="E83" s="48">
        <f t="shared" si="21"/>
        <v>0</v>
      </c>
      <c r="F83" s="47">
        <v>0</v>
      </c>
      <c r="G83" s="46">
        <v>0</v>
      </c>
      <c r="H83" s="48">
        <f t="shared" si="22"/>
        <v>0</v>
      </c>
      <c r="I83" s="24"/>
      <c r="J83" s="24"/>
      <c r="K83" s="24"/>
      <c r="L83" s="24"/>
      <c r="M83" s="24"/>
      <c r="N83" s="24"/>
      <c r="O83" s="24"/>
      <c r="P83" s="29"/>
      <c r="Q83" s="24"/>
      <c r="R83" s="29"/>
      <c r="S83" s="24"/>
      <c r="T83" s="29"/>
      <c r="U83" s="24"/>
      <c r="V83" s="29"/>
      <c r="W83" s="24"/>
      <c r="X83" s="29"/>
      <c r="Y83" s="24"/>
      <c r="Z83" s="29"/>
      <c r="AA83" s="25"/>
    </row>
    <row r="84" spans="2:27" x14ac:dyDescent="0.25">
      <c r="B84" s="86" t="s">
        <v>66</v>
      </c>
      <c r="C84" s="45">
        <v>0</v>
      </c>
      <c r="D84" s="46">
        <v>0</v>
      </c>
      <c r="E84" s="48">
        <f t="shared" si="21"/>
        <v>0</v>
      </c>
      <c r="F84" s="47">
        <v>0</v>
      </c>
      <c r="G84" s="46">
        <v>5000</v>
      </c>
      <c r="H84" s="48">
        <f t="shared" si="22"/>
        <v>5000</v>
      </c>
      <c r="I84" s="24"/>
      <c r="J84" s="24"/>
      <c r="K84" s="24"/>
      <c r="L84" s="24"/>
      <c r="M84" s="24"/>
      <c r="N84" s="24"/>
      <c r="O84" s="24"/>
      <c r="P84" s="29"/>
      <c r="Q84" s="24"/>
      <c r="R84" s="29"/>
      <c r="S84" s="24"/>
      <c r="T84" s="29"/>
      <c r="U84" s="24"/>
      <c r="V84" s="29"/>
      <c r="W84" s="24"/>
      <c r="X84" s="29"/>
      <c r="Y84" s="24"/>
      <c r="Z84" s="29"/>
      <c r="AA84" s="25"/>
    </row>
    <row r="85" spans="2:27" ht="16.5" customHeight="1" x14ac:dyDescent="0.25">
      <c r="B85" s="71" t="s">
        <v>19</v>
      </c>
      <c r="C85" s="45">
        <v>0</v>
      </c>
      <c r="D85" s="46">
        <v>0</v>
      </c>
      <c r="E85" s="48">
        <f t="shared" si="21"/>
        <v>0</v>
      </c>
      <c r="F85" s="47">
        <v>0</v>
      </c>
      <c r="G85" s="46">
        <v>0</v>
      </c>
      <c r="H85" s="48">
        <f t="shared" si="22"/>
        <v>0</v>
      </c>
      <c r="I85" s="24"/>
      <c r="J85" s="24"/>
      <c r="K85" s="24"/>
      <c r="L85" s="24"/>
      <c r="M85" s="24"/>
      <c r="N85" s="24"/>
      <c r="O85" s="24"/>
      <c r="P85" s="29"/>
      <c r="Q85" s="24"/>
      <c r="R85" s="29"/>
      <c r="S85" s="24"/>
      <c r="T85" s="29"/>
      <c r="U85" s="24"/>
      <c r="V85" s="29"/>
      <c r="W85" s="24"/>
      <c r="X85" s="29"/>
      <c r="Y85" s="24"/>
      <c r="Z85" s="29"/>
      <c r="AA85" s="25"/>
    </row>
    <row r="86" spans="2:27" ht="16.5" customHeight="1" x14ac:dyDescent="0.25">
      <c r="B86" s="71" t="s">
        <v>19</v>
      </c>
      <c r="C86" s="45">
        <v>0</v>
      </c>
      <c r="D86" s="46">
        <v>0</v>
      </c>
      <c r="E86" s="48">
        <f t="shared" si="21"/>
        <v>0</v>
      </c>
      <c r="F86" s="47">
        <v>0</v>
      </c>
      <c r="G86" s="46">
        <v>0</v>
      </c>
      <c r="H86" s="48">
        <f t="shared" si="22"/>
        <v>0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5"/>
    </row>
    <row r="87" spans="2:27" ht="16.5" customHeight="1" x14ac:dyDescent="0.25">
      <c r="B87" s="87" t="s">
        <v>24</v>
      </c>
      <c r="C87" s="96">
        <f>SUM(C80:C86)</f>
        <v>0</v>
      </c>
      <c r="D87" s="96">
        <f t="shared" ref="D87:H87" si="23">SUM(D80:D86)</f>
        <v>0</v>
      </c>
      <c r="E87" s="92">
        <f>SUM(E80:E86)</f>
        <v>0</v>
      </c>
      <c r="F87" s="96">
        <f t="shared" si="23"/>
        <v>0</v>
      </c>
      <c r="G87" s="96">
        <f t="shared" si="23"/>
        <v>5000</v>
      </c>
      <c r="H87" s="92">
        <f t="shared" si="23"/>
        <v>5000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5"/>
    </row>
    <row r="88" spans="2:27" x14ac:dyDescent="0.25">
      <c r="B88" s="88"/>
      <c r="C88" s="97"/>
      <c r="D88" s="97"/>
      <c r="E88" s="98"/>
      <c r="F88" s="97"/>
      <c r="G88" s="97"/>
      <c r="H88" s="98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5"/>
    </row>
    <row r="89" spans="2:27" ht="13.8" x14ac:dyDescent="0.25">
      <c r="B89" s="89"/>
      <c r="C89" s="88"/>
      <c r="D89" s="88"/>
      <c r="E89" s="98"/>
      <c r="F89" s="88"/>
      <c r="G89" s="88"/>
      <c r="H89" s="98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5"/>
    </row>
    <row r="90" spans="2:27" x14ac:dyDescent="0.25">
      <c r="B90" s="73"/>
      <c r="C90" s="99"/>
      <c r="D90" s="99"/>
      <c r="E90" s="100"/>
      <c r="F90" s="101"/>
      <c r="G90" s="99"/>
      <c r="H90" s="100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5"/>
    </row>
    <row r="91" spans="2:27" ht="16.5" customHeight="1" thickBot="1" x14ac:dyDescent="0.3">
      <c r="B91" s="102" t="s">
        <v>38</v>
      </c>
      <c r="C91" s="115">
        <f>SUM(C87+C70+C77+C63+C56+C48+C40+C31)</f>
        <v>20000</v>
      </c>
      <c r="D91" s="114">
        <f>SUM(D87+D70+D77+D63+D56+D48+D40+D31)</f>
        <v>0</v>
      </c>
      <c r="E91" s="103">
        <f>SUM(E87+E70+E77+E63+E56+E48+E40+E31)</f>
        <v>20000</v>
      </c>
      <c r="F91" s="111">
        <f>SUM(F87+F70+F77+F63+F56+F48+F40+F31)</f>
        <v>90000</v>
      </c>
      <c r="G91" s="110">
        <f t="shared" ref="G91" si="24">SUM(G87+G70+G77+G63+G56+G48+G40+G31)</f>
        <v>25000</v>
      </c>
      <c r="H91" s="103">
        <f>SUM(H87+H70+H77+H63+H56+H48+H40+H31)</f>
        <v>115000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5"/>
    </row>
    <row r="92" spans="2:27" ht="16.5" customHeight="1" x14ac:dyDescent="0.25"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5"/>
    </row>
    <row r="93" spans="2:27" ht="20.100000000000001" customHeight="1" x14ac:dyDescent="0.25"/>
    <row r="94" spans="2:27" ht="21" x14ac:dyDescent="0.25">
      <c r="B94" s="30" t="s">
        <v>39</v>
      </c>
      <c r="C94" s="16"/>
      <c r="D94" s="16"/>
      <c r="E94" s="16"/>
      <c r="F94" s="16"/>
      <c r="G94" s="16"/>
    </row>
    <row r="95" spans="2:27" ht="20.100000000000001" customHeight="1" x14ac:dyDescent="0.25">
      <c r="B95" s="31" t="s">
        <v>39</v>
      </c>
      <c r="C95" s="32" t="s">
        <v>40</v>
      </c>
      <c r="D95" s="20"/>
      <c r="E95" s="20"/>
      <c r="F95" s="20"/>
      <c r="G95" s="20"/>
    </row>
    <row r="96" spans="2:27" ht="20.100000000000001" customHeight="1" x14ac:dyDescent="0.25">
      <c r="B96" s="33" t="s">
        <v>71</v>
      </c>
      <c r="C96" s="53">
        <f>E91+H91</f>
        <v>135000</v>
      </c>
      <c r="D96" s="25"/>
      <c r="E96" s="25"/>
      <c r="F96" s="25"/>
      <c r="G96" s="25"/>
      <c r="H96" s="37"/>
    </row>
    <row r="97" spans="2:7" ht="20.100000000000001" customHeight="1" x14ac:dyDescent="0.25">
      <c r="B97" s="2"/>
      <c r="C97" s="2"/>
      <c r="D97" s="2"/>
      <c r="E97" s="2"/>
      <c r="F97" s="2"/>
      <c r="G97" s="2"/>
    </row>
    <row r="98" spans="2:7" ht="20.100000000000001" customHeight="1" x14ac:dyDescent="0.25"/>
    <row r="99" spans="2:7" x14ac:dyDescent="0.25">
      <c r="B99" s="58"/>
      <c r="C99" s="58" t="s">
        <v>55</v>
      </c>
      <c r="D99" s="58" t="s">
        <v>56</v>
      </c>
      <c r="E99" s="58" t="s">
        <v>70</v>
      </c>
      <c r="F99" s="58"/>
    </row>
    <row r="100" spans="2:7" ht="29.4" customHeight="1" x14ac:dyDescent="0.25">
      <c r="B100" s="59" t="s">
        <v>41</v>
      </c>
      <c r="C100" s="34" t="s">
        <v>68</v>
      </c>
      <c r="D100" s="34" t="s">
        <v>69</v>
      </c>
      <c r="E100" s="34" t="s">
        <v>54</v>
      </c>
      <c r="F100" s="34" t="s">
        <v>58</v>
      </c>
      <c r="G100" s="20"/>
    </row>
    <row r="101" spans="2:7" ht="19.8" customHeight="1" x14ac:dyDescent="0.25">
      <c r="B101" s="104" t="s">
        <v>42</v>
      </c>
      <c r="C101" s="107"/>
      <c r="D101" s="107"/>
      <c r="E101" s="107"/>
      <c r="F101" s="107"/>
      <c r="G101" s="35"/>
    </row>
    <row r="102" spans="2:7" ht="20.100000000000001" customHeight="1" x14ac:dyDescent="0.25">
      <c r="B102" s="105" t="str">
        <f>B25</f>
        <v>Restoration activities (min 60% of total budget)</v>
      </c>
      <c r="C102" s="54">
        <f>E31</f>
        <v>20000</v>
      </c>
      <c r="D102" s="54">
        <f>H31</f>
        <v>56000</v>
      </c>
      <c r="E102" s="54">
        <f>C102+D102</f>
        <v>76000</v>
      </c>
      <c r="F102" s="55">
        <f>(E102/C$96)*100</f>
        <v>56.296296296296298</v>
      </c>
      <c r="G102" s="25"/>
    </row>
    <row r="103" spans="2:7" ht="20.100000000000001" customHeight="1" x14ac:dyDescent="0.25">
      <c r="B103" s="105" t="str">
        <f>B33</f>
        <v>Project preparation of the carbon project</v>
      </c>
      <c r="C103" s="54">
        <f>E40</f>
        <v>0</v>
      </c>
      <c r="D103" s="54">
        <f>H40</f>
        <v>6000</v>
      </c>
      <c r="E103" s="54">
        <f t="shared" ref="E103:E109" si="25">C103+D103</f>
        <v>6000</v>
      </c>
      <c r="F103" s="55">
        <f t="shared" ref="F103:F109" si="26">(E103/C$96)*100</f>
        <v>4.4444444444444446</v>
      </c>
      <c r="G103" s="25"/>
    </row>
    <row r="104" spans="2:7" ht="20.100000000000001" customHeight="1" x14ac:dyDescent="0.25">
      <c r="B104" s="105" t="str">
        <f>B42</f>
        <v>Monitoring</v>
      </c>
      <c r="C104" s="54">
        <f>E48</f>
        <v>0</v>
      </c>
      <c r="D104" s="54">
        <f>H48</f>
        <v>3000</v>
      </c>
      <c r="E104" s="54">
        <f t="shared" si="25"/>
        <v>3000</v>
      </c>
      <c r="F104" s="55">
        <f t="shared" si="26"/>
        <v>2.2222222222222223</v>
      </c>
      <c r="G104" s="25"/>
    </row>
    <row r="105" spans="2:7" ht="20.100000000000001" customHeight="1" x14ac:dyDescent="0.25">
      <c r="B105" s="105" t="str">
        <f>B50</f>
        <v xml:space="preserve">Community development activities </v>
      </c>
      <c r="C105" s="54">
        <f>E56</f>
        <v>0</v>
      </c>
      <c r="D105" s="54">
        <f>H56</f>
        <v>15000</v>
      </c>
      <c r="E105" s="54">
        <f t="shared" si="25"/>
        <v>15000</v>
      </c>
      <c r="F105" s="55">
        <f t="shared" si="26"/>
        <v>11.111111111111111</v>
      </c>
      <c r="G105" s="25"/>
    </row>
    <row r="106" spans="2:7" ht="20.100000000000001" customHeight="1" x14ac:dyDescent="0.25">
      <c r="B106" s="105" t="str">
        <f>B58</f>
        <v xml:space="preserve">Securing project promotion and additional funding  </v>
      </c>
      <c r="C106" s="54">
        <f>E63</f>
        <v>0</v>
      </c>
      <c r="D106" s="54">
        <f>H63</f>
        <v>10000</v>
      </c>
      <c r="E106" s="54">
        <f t="shared" si="25"/>
        <v>10000</v>
      </c>
      <c r="F106" s="55">
        <f t="shared" si="26"/>
        <v>7.4074074074074066</v>
      </c>
      <c r="G106" s="25"/>
    </row>
    <row r="107" spans="2:7" ht="20.100000000000001" customHeight="1" x14ac:dyDescent="0.25">
      <c r="B107" s="105" t="str">
        <f>B72</f>
        <v>Others</v>
      </c>
      <c r="C107" s="54">
        <f>E77</f>
        <v>0</v>
      </c>
      <c r="D107" s="54">
        <f>H77</f>
        <v>20000</v>
      </c>
      <c r="E107" s="54">
        <f t="shared" si="25"/>
        <v>20000</v>
      </c>
      <c r="F107" s="55">
        <f t="shared" si="26"/>
        <v>14.814814814814813</v>
      </c>
      <c r="G107" s="25"/>
    </row>
    <row r="108" spans="2:7" ht="20.100000000000001" customHeight="1" x14ac:dyDescent="0.25">
      <c r="B108" s="105" t="str">
        <f>B65</f>
        <v>Staff costs</v>
      </c>
      <c r="C108" s="54">
        <f>E70</f>
        <v>0</v>
      </c>
      <c r="D108" s="54">
        <f>H70</f>
        <v>0</v>
      </c>
      <c r="E108" s="54">
        <f t="shared" si="25"/>
        <v>0</v>
      </c>
      <c r="F108" s="55">
        <f t="shared" si="26"/>
        <v>0</v>
      </c>
      <c r="G108" s="25"/>
    </row>
    <row r="109" spans="2:7" ht="20.100000000000001" customHeight="1" x14ac:dyDescent="0.25">
      <c r="B109" s="105" t="str">
        <f>B79</f>
        <v>Indirect costs</v>
      </c>
      <c r="C109" s="54">
        <f>E87</f>
        <v>0</v>
      </c>
      <c r="D109" s="54">
        <f>H87</f>
        <v>5000</v>
      </c>
      <c r="E109" s="54">
        <f t="shared" si="25"/>
        <v>5000</v>
      </c>
      <c r="F109" s="55">
        <f t="shared" si="26"/>
        <v>3.7037037037037033</v>
      </c>
    </row>
    <row r="110" spans="2:7" ht="19.5" customHeight="1" x14ac:dyDescent="0.25">
      <c r="B110" s="106"/>
      <c r="C110" s="106"/>
      <c r="D110" s="106"/>
      <c r="E110" s="106"/>
      <c r="F110" s="106"/>
      <c r="G110" s="36"/>
    </row>
    <row r="111" spans="2:7" x14ac:dyDescent="0.25">
      <c r="B111" s="122" t="s">
        <v>43</v>
      </c>
      <c r="C111" s="60">
        <f>SUM(C102:C109)</f>
        <v>20000</v>
      </c>
      <c r="D111" s="60">
        <f>SUM(D102:D109)</f>
        <v>115000</v>
      </c>
      <c r="E111" s="60">
        <f>SUM(E102:E109)</f>
        <v>135000</v>
      </c>
      <c r="F111" s="120">
        <f>SUM(F102:F109)</f>
        <v>100</v>
      </c>
    </row>
    <row r="112" spans="2:7" x14ac:dyDescent="0.25">
      <c r="D112" s="56"/>
      <c r="E112" s="13"/>
      <c r="F112" s="57"/>
      <c r="G112" s="13"/>
    </row>
  </sheetData>
  <mergeCells count="1">
    <mergeCell ref="C3:H3"/>
  </mergeCells>
  <phoneticPr fontId="29" type="noConversion"/>
  <pageMargins left="0.3" right="0.3" top="0.3" bottom="0.3" header="0" footer="0"/>
  <pageSetup scale="65" fitToHeight="0" orientation="portrait" horizontalDpi="4294967292" verticalDpi="4294967292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1939d8-8a67-4234-8159-06e760b589ac">
      <Terms xmlns="http://schemas.microsoft.com/office/infopath/2007/PartnerControls"/>
    </lcf76f155ced4ddcb4097134ff3c332f>
    <TaxCatchAll xmlns="7c9900c4-66f9-45d4-8900-496b91a806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673A1C447D4E9FDEAA30B21F2915" ma:contentTypeVersion="15" ma:contentTypeDescription="Create a new document." ma:contentTypeScope="" ma:versionID="7eee226a1641f5ddd233eadf35558ded">
  <xsd:schema xmlns:xsd="http://www.w3.org/2001/XMLSchema" xmlns:xs="http://www.w3.org/2001/XMLSchema" xmlns:p="http://schemas.microsoft.com/office/2006/metadata/properties" xmlns:ns2="cf1939d8-8a67-4234-8159-06e760b589ac" xmlns:ns3="7c9900c4-66f9-45d4-8900-496b91a8060b" targetNamespace="http://schemas.microsoft.com/office/2006/metadata/properties" ma:root="true" ma:fieldsID="7bace8c5d146e32bf2b05962a72ef775" ns2:_="" ns3:_="">
    <xsd:import namespace="cf1939d8-8a67-4234-8159-06e760b589ac"/>
    <xsd:import namespace="7c9900c4-66f9-45d4-8900-496b91a806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939d8-8a67-4234-8159-06e760b589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e8566c-cd23-4427-80f6-db2d3da7b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900c4-66f9-45d4-8900-496b91a8060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46163f7-a302-47c2-8602-79fa6c7c5ffc}" ma:internalName="TaxCatchAll" ma:showField="CatchAllData" ma:web="7c9900c4-66f9-45d4-8900-496b91a806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9BB5AA-A729-4C55-A22C-014CAF5F6CED}">
  <ds:schemaRefs>
    <ds:schemaRef ds:uri="http://schemas.microsoft.com/office/2006/metadata/properties"/>
    <ds:schemaRef ds:uri="http://schemas.microsoft.com/office/infopath/2007/PartnerControls"/>
    <ds:schemaRef ds:uri="cf1939d8-8a67-4234-8159-06e760b589ac"/>
    <ds:schemaRef ds:uri="7c9900c4-66f9-45d4-8900-496b91a8060b"/>
  </ds:schemaRefs>
</ds:datastoreItem>
</file>

<file path=customXml/itemProps2.xml><?xml version="1.0" encoding="utf-8"?>
<ds:datastoreItem xmlns:ds="http://schemas.openxmlformats.org/officeDocument/2006/customXml" ds:itemID="{6C8D6C42-A9D3-40F9-A85C-46F8C8E83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0DFBED-CEE6-4B16-8CF7-23CDB4A62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1939d8-8a67-4234-8159-06e760b589ac"/>
    <ds:schemaRef ds:uri="7c9900c4-66f9-45d4-8900-496b91a806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Grant_Budget</vt:lpstr>
      <vt:lpstr>Grant_Budget!Print_Area</vt:lpstr>
    </vt:vector>
  </TitlesOfParts>
  <Manager/>
  <Company>Smartsheet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McBreen</dc:creator>
  <cp:keywords/>
  <dc:description/>
  <cp:lastModifiedBy>Nadja Warth</cp:lastModifiedBy>
  <cp:revision/>
  <dcterms:created xsi:type="dcterms:W3CDTF">2015-09-24T17:51:54Z</dcterms:created>
  <dcterms:modified xsi:type="dcterms:W3CDTF">2024-12-11T22:05:27Z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0x010100C1BB673A1C447D4E9FDEAA30B21F2915</vt:lpwstr>
  </property>
  <property fmtid="{D5CDD505-2E9C-101B-9397-08002B2CF9AE}" pid="3" name="MediaServiceImageTags">
    <vt:lpwstr/>
  </property>
</Properties>
</file>